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OJE_C\DYSK_D\R_____________O____________k_________2021\SYGNALNE_OGOLNOPOLSKIE\GOSPODARKA_MORSKA_27_IV\GUS_INTERNET\"/>
    </mc:Choice>
  </mc:AlternateContent>
  <bookViews>
    <workbookView xWindow="0" yWindow="0" windowWidth="28800" windowHeight="12435"/>
  </bookViews>
  <sheets>
    <sheet name="Spis tablic" sheetId="1" r:id="rId1"/>
    <sheet name="Tabl. 1" sheetId="2" r:id="rId2"/>
    <sheet name="Tabl. 2" sheetId="3" r:id="rId3"/>
    <sheet name="Tabl. 3" sheetId="4" r:id="rId4"/>
    <sheet name="Tabl.4" sheetId="9" r:id="rId5"/>
    <sheet name="Tabl.5" sheetId="5" r:id="rId6"/>
    <sheet name="Tabl. 6" sheetId="6" r:id="rId7"/>
    <sheet name="Tabl. 7" sheetId="7" r:id="rId8"/>
    <sheet name="Tabl. 8" sheetId="8" r:id="rId9"/>
  </sheets>
  <definedNames>
    <definedName name="_GoBack" localSheetId="3">'Tabl. 3'!$A$66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9" l="1"/>
  <c r="E19" i="9"/>
  <c r="B19" i="9"/>
  <c r="C14" i="4" l="1"/>
  <c r="C8" i="4" l="1"/>
  <c r="C9" i="4"/>
  <c r="C10" i="4"/>
  <c r="C11" i="4"/>
  <c r="C13" i="4"/>
  <c r="C15" i="4"/>
  <c r="C17" i="4"/>
  <c r="C18" i="4"/>
  <c r="C19" i="4"/>
  <c r="C20" i="4"/>
  <c r="C21" i="4"/>
  <c r="C22" i="4"/>
  <c r="C23" i="4"/>
  <c r="C7" i="4"/>
</calcChain>
</file>

<file path=xl/sharedStrings.xml><?xml version="1.0" encoding="utf-8"?>
<sst xmlns="http://schemas.openxmlformats.org/spreadsheetml/2006/main" count="165" uniqueCount="88">
  <si>
    <t>WYSZCZEGÓLNIENIE</t>
  </si>
  <si>
    <t>w tym:</t>
  </si>
  <si>
    <t>Ogółem</t>
  </si>
  <si>
    <t>OGÓŁEM</t>
  </si>
  <si>
    <t>razem</t>
  </si>
  <si>
    <t>SPIS TABLIC</t>
  </si>
  <si>
    <t>Bahamy</t>
  </si>
  <si>
    <t>Cypr</t>
  </si>
  <si>
    <t>Liberia</t>
  </si>
  <si>
    <t>Malta</t>
  </si>
  <si>
    <t>Polska</t>
  </si>
  <si>
    <t>Liczba statków</t>
  </si>
  <si>
    <t>Nośność (DWT) w tys. ton</t>
  </si>
  <si>
    <t>Pojemność brutto (GT) w tys.</t>
  </si>
  <si>
    <t>w tys. ton</t>
  </si>
  <si>
    <t xml:space="preserve">OGÓŁEM </t>
  </si>
  <si>
    <t xml:space="preserve">Żegluga regularna </t>
  </si>
  <si>
    <t xml:space="preserve">zasięg oceaniczny </t>
  </si>
  <si>
    <t xml:space="preserve">Żegluga nieregularna </t>
  </si>
  <si>
    <t>w %</t>
  </si>
  <si>
    <t xml:space="preserve">Gdańsk </t>
  </si>
  <si>
    <t xml:space="preserve">Gdynia </t>
  </si>
  <si>
    <t xml:space="preserve">Szczecin </t>
  </si>
  <si>
    <t xml:space="preserve">Świnoujście </t>
  </si>
  <si>
    <t xml:space="preserve">Police </t>
  </si>
  <si>
    <t>Z ogółem:</t>
  </si>
  <si>
    <t xml:space="preserve">masowe ciekłe  </t>
  </si>
  <si>
    <t xml:space="preserve">masowe suche </t>
  </si>
  <si>
    <t>w odsetkach</t>
  </si>
  <si>
    <t>Trawlery dalekomorskie</t>
  </si>
  <si>
    <t>Kutry</t>
  </si>
  <si>
    <t xml:space="preserve">Łodzie rybackie </t>
  </si>
  <si>
    <t>Liczba jednostek</t>
  </si>
  <si>
    <t>Pojemność brutto</t>
  </si>
  <si>
    <t>Moc silnika</t>
  </si>
  <si>
    <t>w szt.</t>
  </si>
  <si>
    <t>(GT)</t>
  </si>
  <si>
    <t>(kW)</t>
  </si>
  <si>
    <t>Województwo pomorskie</t>
  </si>
  <si>
    <t>Morze Bałtyckie</t>
  </si>
  <si>
    <t>Źródło: materiały Morskiego Instytutu Rybackiego – Państwowego Instytutu Badawczego. Dane wstępne.</t>
  </si>
  <si>
    <t>a   Dane obejmują statki będące własnością lub współwłasnością polskich armatorów i operatorów.</t>
  </si>
  <si>
    <t>W tym międzynarodowy obrót morski 
w tys. ton</t>
  </si>
  <si>
    <t>załadunek 
(wywóz)</t>
  </si>
  <si>
    <t>wyładunek 
(przywóz)</t>
  </si>
  <si>
    <t>Województwo zachodniopomorskie</t>
  </si>
  <si>
    <t xml:space="preserve">Województwo 
warmińsko- mazurskie </t>
  </si>
  <si>
    <t>w tym ropa naftowa i produkty 
z ropy naftowej</t>
  </si>
  <si>
    <t>Kraj bandery</t>
  </si>
  <si>
    <t>zasięg bliski</t>
  </si>
  <si>
    <t xml:space="preserve">w tym bałtycki </t>
  </si>
  <si>
    <t xml:space="preserve"> samobieżne </t>
  </si>
  <si>
    <t xml:space="preserve"> niesamobieżne</t>
  </si>
  <si>
    <t xml:space="preserve"> bałtycki </t>
  </si>
  <si>
    <t>Połowy</t>
  </si>
  <si>
    <t>w  tys. ton</t>
  </si>
  <si>
    <t xml:space="preserve">                Stan w dniu 31 grudnia</t>
  </si>
  <si>
    <t xml:space="preserve">    Stan w dniu 31 grudnia</t>
  </si>
  <si>
    <t>Tabl.1. Morska flota transportowa według bander w 2020 r.</t>
  </si>
  <si>
    <t>Tabl.2. Przewozy ładunków morską flotą transportową według rodzajów żeglugi i zasięgów pływania w 2020 r.</t>
  </si>
  <si>
    <t xml:space="preserve">Tabl.3. Obroty ładunkowe w portach morskich według relacji, wybranych portów i kategorii ładunkowych w 2020 r.
</t>
  </si>
  <si>
    <r>
      <t xml:space="preserve">Tablica 1. Morska flota transportowa </t>
    </r>
    <r>
      <rPr>
        <vertAlign val="superscript"/>
        <sz val="10"/>
        <color rgb="FF001D77"/>
        <rFont val="Arial"/>
        <family val="2"/>
        <charset val="238"/>
      </rPr>
      <t>a</t>
    </r>
    <r>
      <rPr>
        <sz val="10"/>
        <color rgb="FF001D77"/>
        <rFont val="Arial"/>
        <family val="2"/>
        <charset val="238"/>
      </rPr>
      <t xml:space="preserve">  według bander w 2020 r.</t>
    </r>
  </si>
  <si>
    <t>Tablica 2. Przewozy ładunków morską flotą transportową według rodzajów żeglugi i zasięgów pływania w 2020 r.</t>
  </si>
  <si>
    <t>2019 = 100</t>
  </si>
  <si>
    <t xml:space="preserve">  rudy i złom </t>
  </si>
  <si>
    <t xml:space="preserve">  węgiel i koks </t>
  </si>
  <si>
    <t xml:space="preserve">  kontenery duże </t>
  </si>
  <si>
    <t xml:space="preserve">  ładunki toczne  </t>
  </si>
  <si>
    <t xml:space="preserve">  pozostałe ładunki drobnicowe </t>
  </si>
  <si>
    <t>Tablica 3. Obroty ładunkowe w portach morskich według relacji, wybranych portów morskich i kategorii ładunkowych w 2020 r.</t>
  </si>
  <si>
    <t>w tys.ton</t>
  </si>
  <si>
    <t xml:space="preserve">Przewozy ładunków </t>
  </si>
  <si>
    <t>w mln tonokilometrów</t>
  </si>
  <si>
    <t xml:space="preserve">Praca przewozowa </t>
  </si>
  <si>
    <t>w kilometrach</t>
  </si>
  <si>
    <t xml:space="preserve">Średnia odległość 
przewozu 1 tony ładunku 
</t>
  </si>
  <si>
    <t>Ocean Atlantycki (bez Morza Bałtyckiego) i Ocean Spokojny</t>
  </si>
  <si>
    <t xml:space="preserve">Tranzyt ogółem </t>
  </si>
  <si>
    <t xml:space="preserve">Tablica 8. Połowy ryb i bezkręgowców morskich według obszarów w 2020 r. </t>
  </si>
  <si>
    <t>Tablica 7. Morskie łodzie rybackie w Polsce w 2020 r.</t>
  </si>
  <si>
    <t>Tablica 6. Morskie kutry rybackie w Polsce w 2020 r.</t>
  </si>
  <si>
    <t>Tablica 4. Obrót ładunków tranzytowych według rodzaju tranzytu, portów morskich i kategorii ładunkowych w 2020 r.</t>
  </si>
  <si>
    <t>Tablica 5. Morska flota rybacka w Polsce według typów statków w 2020 r.</t>
  </si>
  <si>
    <t>Tabl.4. Obrót ładunków tranzytowych według rodzaju tranzytu, portów morskich i kategorii ładunkowych w 2020 r.</t>
  </si>
  <si>
    <t>Tabl.5. Morska flota rybacka w Polsce według typów statków w 2020 r.</t>
  </si>
  <si>
    <t>Tabl.6. Morskie kutry rybackie w Polsce w 2020 r.</t>
  </si>
  <si>
    <t>Tabl.7. Morskie łodzie rybackie w Polsce w 2020 r.</t>
  </si>
  <si>
    <t>Tabl.8. Połowy ryb i bezkręgowców morskich według obszarów w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</si>
</sst>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0"/>
      <color rgb="FF002060"/>
      <name val="Arial"/>
      <family val="2"/>
      <charset val="238"/>
    </font>
    <font>
      <b/>
      <sz val="10"/>
      <color rgb="FF002060"/>
      <name val="Arial"/>
      <family val="2"/>
      <charset val="238"/>
    </font>
    <font>
      <u/>
      <sz val="10"/>
      <color rgb="FF001D77"/>
      <name val="Arial"/>
      <family val="2"/>
      <charset val="238"/>
    </font>
    <font>
      <sz val="10"/>
      <name val="Arial CE"/>
      <charset val="238"/>
    </font>
    <font>
      <b/>
      <sz val="10"/>
      <color rgb="FF001D77"/>
      <name val="Arial"/>
      <family val="2"/>
      <charset val="238"/>
    </font>
    <font>
      <sz val="10"/>
      <color rgb="FF001D77"/>
      <name val="Arial"/>
      <family val="2"/>
      <charset val="238"/>
    </font>
    <font>
      <vertAlign val="superscript"/>
      <sz val="10"/>
      <color rgb="FF001D77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medium">
        <color rgb="FFFFFFFF"/>
      </top>
      <bottom/>
      <diagonal/>
    </border>
    <border>
      <left/>
      <right/>
      <top style="thin">
        <color rgb="FF001D77"/>
      </top>
      <bottom style="thin">
        <color rgb="FF001D77"/>
      </bottom>
      <diagonal/>
    </border>
    <border>
      <left/>
      <right/>
      <top/>
      <bottom style="thin">
        <color rgb="FF001D77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theme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/>
      <top style="medium">
        <color auto="1"/>
      </top>
      <bottom style="medium">
        <color theme="1"/>
      </bottom>
      <diagonal/>
    </border>
    <border>
      <left style="thin">
        <color theme="1"/>
      </left>
      <right style="thin">
        <color rgb="FF001D77"/>
      </right>
      <top/>
      <bottom style="thin">
        <color theme="1"/>
      </bottom>
      <diagonal/>
    </border>
    <border>
      <left style="thin">
        <color rgb="FF001D77"/>
      </left>
      <right style="thin">
        <color rgb="FF001D77"/>
      </right>
      <top/>
      <bottom style="thin">
        <color theme="1"/>
      </bottom>
      <diagonal/>
    </border>
    <border>
      <left style="thin">
        <color rgb="FF001D77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auto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auto="1"/>
      </bottom>
      <diagonal/>
    </border>
    <border>
      <left/>
      <right style="medium">
        <color theme="1"/>
      </right>
      <top style="medium">
        <color auto="1"/>
      </top>
      <bottom style="medium">
        <color theme="1"/>
      </bottom>
      <diagonal/>
    </border>
    <border>
      <left style="medium">
        <color theme="1"/>
      </left>
      <right style="medium">
        <color auto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3" fillId="0" borderId="0"/>
    <xf numFmtId="9" fontId="17" fillId="0" borderId="0" applyFont="0" applyFill="0" applyBorder="0" applyAlignment="0" applyProtection="0"/>
  </cellStyleXfs>
  <cellXfs count="148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2" fillId="0" borderId="0" xfId="0" applyFont="1" applyFill="1"/>
    <xf numFmtId="0" fontId="6" fillId="0" borderId="0" xfId="0" applyFont="1" applyFill="1"/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9" fillId="0" borderId="0" xfId="1" applyFont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/>
    <xf numFmtId="0" fontId="2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11" fillId="0" borderId="0" xfId="0" applyFont="1" applyAlignment="1">
      <alignment horizontal="left" vertical="center" indent="6"/>
    </xf>
    <xf numFmtId="0" fontId="2" fillId="0" borderId="0" xfId="0" applyFont="1" applyAlignment="1">
      <alignment vertical="top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 indent="3"/>
    </xf>
    <xf numFmtId="0" fontId="3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indent="5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 indent="2"/>
    </xf>
    <xf numFmtId="0" fontId="12" fillId="0" borderId="0" xfId="1" applyFont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2"/>
    </xf>
    <xf numFmtId="0" fontId="6" fillId="0" borderId="0" xfId="0" applyFont="1" applyAlignment="1"/>
    <xf numFmtId="0" fontId="10" fillId="0" borderId="0" xfId="0" applyFont="1" applyAlignment="1">
      <alignment horizontal="left" vertical="center" wrapText="1"/>
    </xf>
    <xf numFmtId="164" fontId="2" fillId="0" borderId="0" xfId="0" applyNumberFormat="1" applyFont="1"/>
    <xf numFmtId="164" fontId="2" fillId="0" borderId="0" xfId="0" applyNumberFormat="1" applyFont="1" applyFill="1"/>
    <xf numFmtId="0" fontId="14" fillId="0" borderId="0" xfId="0" applyFont="1" applyAlignment="1">
      <alignment vertical="center"/>
    </xf>
    <xf numFmtId="0" fontId="14" fillId="0" borderId="0" xfId="0" applyFont="1" applyAlignment="1"/>
    <xf numFmtId="0" fontId="15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left" vertical="center" indent="5"/>
    </xf>
    <xf numFmtId="0" fontId="15" fillId="0" borderId="0" xfId="0" applyFont="1" applyFill="1"/>
    <xf numFmtId="0" fontId="15" fillId="0" borderId="0" xfId="0" applyFont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wrapText="1"/>
    </xf>
    <xf numFmtId="0" fontId="2" fillId="0" borderId="20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 indent="2"/>
    </xf>
    <xf numFmtId="0" fontId="2" fillId="0" borderId="10" xfId="0" applyFont="1" applyBorder="1" applyAlignment="1">
      <alignment horizontal="left" vertical="center" wrapText="1" indent="1"/>
    </xf>
    <xf numFmtId="164" fontId="2" fillId="0" borderId="11" xfId="0" applyNumberFormat="1" applyFont="1" applyBorder="1" applyAlignment="1">
      <alignment horizontal="right" wrapText="1"/>
    </xf>
    <xf numFmtId="164" fontId="2" fillId="0" borderId="12" xfId="0" applyNumberFormat="1" applyFont="1" applyBorder="1" applyAlignment="1">
      <alignment horizontal="right" wrapText="1"/>
    </xf>
    <xf numFmtId="164" fontId="2" fillId="0" borderId="21" xfId="0" applyNumberFormat="1" applyFont="1" applyBorder="1" applyAlignment="1">
      <alignment horizontal="right" vertical="center" wrapText="1"/>
    </xf>
    <xf numFmtId="164" fontId="2" fillId="0" borderId="22" xfId="0" applyNumberFormat="1" applyFont="1" applyBorder="1" applyAlignment="1">
      <alignment horizontal="right" vertical="center" wrapText="1"/>
    </xf>
    <xf numFmtId="164" fontId="2" fillId="0" borderId="23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right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6" fillId="0" borderId="8" xfId="0" applyFont="1" applyBorder="1" applyAlignment="1">
      <alignment horizontal="right" wrapText="1"/>
    </xf>
    <xf numFmtId="164" fontId="6" fillId="0" borderId="8" xfId="0" applyNumberFormat="1" applyFont="1" applyBorder="1" applyAlignment="1">
      <alignment horizontal="right" wrapText="1"/>
    </xf>
    <xf numFmtId="164" fontId="6" fillId="0" borderId="9" xfId="0" applyNumberFormat="1" applyFont="1" applyBorder="1" applyAlignment="1">
      <alignment horizontal="right" wrapText="1"/>
    </xf>
    <xf numFmtId="0" fontId="2" fillId="0" borderId="11" xfId="0" applyFont="1" applyBorder="1" applyAlignment="1">
      <alignment horizontal="right" wrapText="1"/>
    </xf>
    <xf numFmtId="165" fontId="6" fillId="0" borderId="8" xfId="0" applyNumberFormat="1" applyFont="1" applyBorder="1" applyAlignment="1">
      <alignment wrapText="1"/>
    </xf>
    <xf numFmtId="165" fontId="2" fillId="0" borderId="11" xfId="0" applyNumberFormat="1" applyFont="1" applyBorder="1" applyAlignment="1">
      <alignment wrapText="1"/>
    </xf>
    <xf numFmtId="164" fontId="2" fillId="0" borderId="21" xfId="3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164" fontId="5" fillId="0" borderId="11" xfId="0" applyNumberFormat="1" applyFont="1" applyBorder="1" applyAlignment="1">
      <alignment horizontal="right" vertical="center" wrapText="1"/>
    </xf>
    <xf numFmtId="164" fontId="5" fillId="0" borderId="12" xfId="0" applyNumberFormat="1" applyFont="1" applyBorder="1" applyAlignment="1">
      <alignment horizontal="right" vertical="center" wrapText="1"/>
    </xf>
    <xf numFmtId="164" fontId="7" fillId="0" borderId="14" xfId="0" applyNumberFormat="1" applyFont="1" applyBorder="1" applyAlignment="1">
      <alignment horizontal="right" wrapText="1"/>
    </xf>
    <xf numFmtId="164" fontId="7" fillId="0" borderId="13" xfId="0" applyNumberFormat="1" applyFont="1" applyBorder="1" applyAlignment="1">
      <alignment horizontal="right" wrapText="1"/>
    </xf>
    <xf numFmtId="164" fontId="5" fillId="0" borderId="15" xfId="0" applyNumberFormat="1" applyFont="1" applyBorder="1" applyAlignment="1">
      <alignment horizontal="right" vertical="center" wrapText="1"/>
    </xf>
    <xf numFmtId="164" fontId="5" fillId="0" borderId="16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wrapText="1"/>
    </xf>
    <xf numFmtId="164" fontId="2" fillId="0" borderId="23" xfId="0" applyNumberFormat="1" applyFont="1" applyBorder="1" applyAlignment="1">
      <alignment horizontal="right" wrapText="1"/>
    </xf>
    <xf numFmtId="164" fontId="2" fillId="0" borderId="0" xfId="0" applyNumberFormat="1" applyFont="1" applyBorder="1" applyAlignment="1">
      <alignment horizontal="right" vertical="center" wrapText="1"/>
    </xf>
    <xf numFmtId="0" fontId="2" fillId="0" borderId="37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right" wrapText="1"/>
    </xf>
    <xf numFmtId="164" fontId="2" fillId="0" borderId="0" xfId="0" applyNumberFormat="1" applyFont="1" applyBorder="1" applyAlignment="1">
      <alignment horizontal="right" wrapText="1"/>
    </xf>
    <xf numFmtId="0" fontId="0" fillId="0" borderId="0" xfId="0" applyBorder="1"/>
    <xf numFmtId="0" fontId="6" fillId="0" borderId="7" xfId="0" applyFont="1" applyBorder="1" applyAlignment="1">
      <alignment wrapText="1"/>
    </xf>
    <xf numFmtId="164" fontId="6" fillId="0" borderId="28" xfId="0" applyNumberFormat="1" applyFont="1" applyBorder="1" applyAlignment="1">
      <alignment horizontal="right" wrapText="1"/>
    </xf>
    <xf numFmtId="164" fontId="6" fillId="0" borderId="29" xfId="0" applyNumberFormat="1" applyFont="1" applyBorder="1" applyAlignment="1">
      <alignment horizontal="right" wrapText="1"/>
    </xf>
    <xf numFmtId="164" fontId="6" fillId="0" borderId="30" xfId="0" applyNumberFormat="1" applyFont="1" applyBorder="1" applyAlignment="1">
      <alignment horizontal="right" wrapText="1"/>
    </xf>
    <xf numFmtId="164" fontId="2" fillId="0" borderId="21" xfId="0" applyNumberFormat="1" applyFont="1" applyBorder="1" applyAlignment="1">
      <alignment horizontal="right" wrapText="1"/>
    </xf>
    <xf numFmtId="164" fontId="2" fillId="0" borderId="21" xfId="3" applyNumberFormat="1" applyFont="1" applyBorder="1" applyAlignment="1">
      <alignment horizontal="right" wrapText="1"/>
    </xf>
    <xf numFmtId="164" fontId="2" fillId="0" borderId="29" xfId="0" applyNumberFormat="1" applyFont="1" applyBorder="1" applyAlignment="1">
      <alignment horizontal="right" wrapText="1"/>
    </xf>
    <xf numFmtId="164" fontId="2" fillId="0" borderId="22" xfId="0" applyNumberFormat="1" applyFont="1" applyBorder="1" applyAlignment="1">
      <alignment horizontal="right" wrapText="1"/>
    </xf>
    <xf numFmtId="0" fontId="2" fillId="0" borderId="10" xfId="0" applyFont="1" applyBorder="1" applyAlignment="1">
      <alignment wrapText="1"/>
    </xf>
    <xf numFmtId="0" fontId="0" fillId="0" borderId="0" xfId="0" applyAlignment="1">
      <alignment vertical="top"/>
    </xf>
    <xf numFmtId="164" fontId="0" fillId="0" borderId="0" xfId="0" applyNumberFormat="1" applyAlignment="1"/>
    <xf numFmtId="49" fontId="6" fillId="0" borderId="7" xfId="0" applyNumberFormat="1" applyFont="1" applyBorder="1" applyAlignment="1">
      <alignment wrapText="1"/>
    </xf>
    <xf numFmtId="49" fontId="2" fillId="0" borderId="10" xfId="0" applyNumberFormat="1" applyFont="1" applyBorder="1" applyAlignment="1">
      <alignment wrapText="1"/>
    </xf>
    <xf numFmtId="49" fontId="2" fillId="0" borderId="10" xfId="0" applyNumberFormat="1" applyFont="1" applyBorder="1" applyAlignment="1">
      <alignment horizontal="left" wrapText="1" indent="1"/>
    </xf>
    <xf numFmtId="0" fontId="6" fillId="0" borderId="8" xfId="0" applyFont="1" applyBorder="1" applyAlignment="1">
      <alignment wrapText="1"/>
    </xf>
    <xf numFmtId="0" fontId="6" fillId="0" borderId="8" xfId="0" applyFont="1" applyFill="1" applyBorder="1" applyAlignment="1"/>
    <xf numFmtId="164" fontId="6" fillId="0" borderId="8" xfId="0" applyNumberFormat="1" applyFont="1" applyFill="1" applyBorder="1" applyAlignment="1"/>
    <xf numFmtId="0" fontId="6" fillId="0" borderId="9" xfId="0" applyFont="1" applyFill="1" applyBorder="1" applyAlignment="1"/>
    <xf numFmtId="0" fontId="2" fillId="0" borderId="11" xfId="0" applyFont="1" applyBorder="1" applyAlignment="1">
      <alignment wrapText="1"/>
    </xf>
    <xf numFmtId="0" fontId="2" fillId="0" borderId="11" xfId="0" applyFont="1" applyFill="1" applyBorder="1" applyAlignment="1"/>
    <xf numFmtId="164" fontId="2" fillId="0" borderId="10" xfId="0" applyNumberFormat="1" applyFont="1" applyFill="1" applyBorder="1" applyAlignment="1"/>
    <xf numFmtId="164" fontId="2" fillId="0" borderId="23" xfId="0" applyNumberFormat="1" applyFont="1" applyFill="1" applyBorder="1" applyAlignment="1"/>
    <xf numFmtId="49" fontId="2" fillId="0" borderId="10" xfId="0" applyNumberFormat="1" applyFont="1" applyBorder="1" applyAlignment="1">
      <alignment horizontal="left" wrapText="1" indent="2"/>
    </xf>
    <xf numFmtId="0" fontId="12" fillId="0" borderId="0" xfId="1" applyFont="1" applyAlignment="1">
      <alignment horizontal="left" vertical="top" wrapText="1"/>
    </xf>
    <xf numFmtId="0" fontId="12" fillId="0" borderId="0" xfId="1" applyFont="1" applyAlignment="1">
      <alignment horizontal="left" vertical="top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left" wrapText="1"/>
    </xf>
    <xf numFmtId="0" fontId="12" fillId="0" borderId="0" xfId="1" applyFont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2" fillId="0" borderId="0" xfId="1" applyFont="1"/>
  </cellXfs>
  <cellStyles count="4">
    <cellStyle name="Hiperłącze" xfId="1" builtinId="8"/>
    <cellStyle name="Normalny" xfId="0" builtinId="0"/>
    <cellStyle name="Normalny 2" xfId="2"/>
    <cellStyle name="Procentowy" xfId="3" builtinId="5"/>
  </cellStyles>
  <dxfs count="0"/>
  <tableStyles count="0" defaultTableStyle="TableStyleMedium2" defaultPivotStyle="PivotStyleLight16"/>
  <colors>
    <mruColors>
      <color rgb="FF001D7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tabSelected="1" zoomScale="120" zoomScaleNormal="120" workbookViewId="0">
      <selection activeCell="B12" sqref="B12"/>
    </sheetView>
  </sheetViews>
  <sheetFormatPr defaultColWidth="9.140625" defaultRowHeight="12.75" x14ac:dyDescent="0.2"/>
  <cols>
    <col min="1" max="1" width="9.140625" style="2"/>
    <col min="2" max="2" width="13.140625" style="2" customWidth="1"/>
    <col min="3" max="3" width="12.7109375" style="2" customWidth="1"/>
    <col min="4" max="9" width="9.140625" style="2"/>
    <col min="10" max="10" width="11.140625" style="2" customWidth="1"/>
    <col min="11" max="11" width="18.28515625" style="2" customWidth="1"/>
    <col min="12" max="16384" width="9.140625" style="2"/>
  </cols>
  <sheetData>
    <row r="2" spans="1:11" x14ac:dyDescent="0.2">
      <c r="B2" s="3" t="s">
        <v>5</v>
      </c>
      <c r="C2" s="3"/>
    </row>
    <row r="4" spans="1:11" s="14" customFormat="1" x14ac:dyDescent="0.25">
      <c r="A4" s="38"/>
      <c r="B4" s="117" t="s">
        <v>58</v>
      </c>
      <c r="C4" s="117"/>
      <c r="D4" s="117"/>
      <c r="E4" s="117"/>
      <c r="F4" s="117"/>
      <c r="G4" s="117"/>
      <c r="H4" s="41"/>
      <c r="I4" s="41"/>
      <c r="J4" s="41"/>
      <c r="K4" s="41"/>
    </row>
    <row r="5" spans="1:11" s="34" customFormat="1" x14ac:dyDescent="0.2">
      <c r="A5" s="39"/>
      <c r="B5" s="118" t="s">
        <v>59</v>
      </c>
      <c r="C5" s="119"/>
      <c r="D5" s="119"/>
      <c r="E5" s="119"/>
      <c r="F5" s="119"/>
      <c r="G5" s="119"/>
      <c r="H5" s="119"/>
      <c r="I5" s="119"/>
      <c r="J5" s="119"/>
      <c r="K5" s="119"/>
    </row>
    <row r="6" spans="1:11" s="22" customFormat="1" x14ac:dyDescent="0.25">
      <c r="A6" s="40"/>
      <c r="B6" s="115" t="s">
        <v>60</v>
      </c>
      <c r="C6" s="116"/>
      <c r="D6" s="116"/>
      <c r="E6" s="116"/>
      <c r="F6" s="116"/>
      <c r="G6" s="116"/>
      <c r="H6" s="116"/>
      <c r="I6" s="116"/>
      <c r="J6" s="116"/>
      <c r="K6" s="116"/>
    </row>
    <row r="7" spans="1:11" s="22" customFormat="1" x14ac:dyDescent="0.25">
      <c r="A7" s="40"/>
      <c r="B7" s="115" t="s">
        <v>83</v>
      </c>
      <c r="C7" s="115"/>
      <c r="D7" s="115"/>
      <c r="E7" s="115"/>
      <c r="F7" s="115"/>
      <c r="G7" s="115"/>
      <c r="H7" s="115"/>
      <c r="I7" s="115"/>
      <c r="J7" s="115"/>
      <c r="K7" s="115"/>
    </row>
    <row r="8" spans="1:11" s="15" customFormat="1" x14ac:dyDescent="0.2">
      <c r="A8" s="41"/>
      <c r="B8" s="147" t="s">
        <v>84</v>
      </c>
      <c r="C8" s="147"/>
      <c r="D8" s="147"/>
      <c r="E8" s="147"/>
      <c r="F8" s="147"/>
      <c r="G8" s="147"/>
      <c r="H8" s="147"/>
      <c r="I8" s="41"/>
      <c r="J8" s="41"/>
      <c r="K8" s="41"/>
    </row>
    <row r="9" spans="1:11" s="15" customFormat="1" x14ac:dyDescent="0.2">
      <c r="A9" s="41"/>
      <c r="B9" s="147" t="s">
        <v>85</v>
      </c>
      <c r="C9" s="147"/>
      <c r="D9" s="147"/>
      <c r="E9" s="147"/>
      <c r="F9" s="147"/>
      <c r="G9" s="41"/>
      <c r="H9" s="41"/>
      <c r="I9" s="41"/>
      <c r="J9" s="41"/>
      <c r="K9" s="41"/>
    </row>
    <row r="10" spans="1:11" s="15" customFormat="1" x14ac:dyDescent="0.2">
      <c r="A10" s="41"/>
      <c r="B10" s="147" t="s">
        <v>86</v>
      </c>
      <c r="C10" s="147"/>
      <c r="D10" s="147"/>
      <c r="E10" s="147"/>
      <c r="F10" s="147"/>
      <c r="G10" s="41"/>
      <c r="H10" s="41"/>
      <c r="I10" s="41"/>
      <c r="J10" s="41"/>
      <c r="K10" s="41"/>
    </row>
    <row r="11" spans="1:11" s="15" customFormat="1" x14ac:dyDescent="0.2">
      <c r="A11" s="41"/>
      <c r="B11" s="147" t="s">
        <v>87</v>
      </c>
      <c r="C11" s="147"/>
      <c r="D11" s="147"/>
      <c r="E11" s="147"/>
      <c r="F11" s="147"/>
      <c r="G11" s="147"/>
      <c r="H11" s="147"/>
      <c r="I11" s="41"/>
      <c r="J11" s="41"/>
      <c r="K11" s="41"/>
    </row>
  </sheetData>
  <mergeCells count="8">
    <mergeCell ref="B11:H11"/>
    <mergeCell ref="B6:K6"/>
    <mergeCell ref="B4:G4"/>
    <mergeCell ref="B8:H8"/>
    <mergeCell ref="B9:F9"/>
    <mergeCell ref="B10:F10"/>
    <mergeCell ref="B5:K5"/>
    <mergeCell ref="B7:K7"/>
  </mergeCells>
  <hyperlinks>
    <hyperlink ref="B4:G4" location="'Tabl. 1'!A1" display="Tabl. 1.  Morska flota transportowa a  według bander w 2018 r."/>
    <hyperlink ref="B5:K5" location="'Tabl. 2'!A1" display="'Tabl. 2'!A1"/>
    <hyperlink ref="B6:K6" location="'Tabl. 3'!A1" display="'Tabl. 3'!A1"/>
    <hyperlink ref="B7:K7" location="Tabl.4!A1" display="Tabl.4. Obrót ładunków tranzytowych według rodzaju tranzytu, portów morskich i kategorii ładunkowych w 2020 r."/>
    <hyperlink ref="B8:H8" location="Tabl.5!A1" display="Tabl.5. Morska flota rybacka w Polsce według typów statków w 2020 r."/>
    <hyperlink ref="B9:F9" location="'Tabl. 6'!A1" display="Tabl.6. Morskie kutry rybackie w Polsce w 2020 r."/>
    <hyperlink ref="B10:F10" location="'Tabl. 7'!A1" display="Tabl.7. Morskie łodzie rybackie w Polsce w 2020 r."/>
    <hyperlink ref="B11:H11" location="'Tabl. 8'!A1" display="Tabl.8. Połowy ryb i bezkręgowców morskich według obszarów w 2020 r.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110" zoomScaleNormal="110" workbookViewId="0">
      <selection activeCell="I2" sqref="I2"/>
    </sheetView>
  </sheetViews>
  <sheetFormatPr defaultColWidth="9.140625" defaultRowHeight="12.75" x14ac:dyDescent="0.2"/>
  <cols>
    <col min="1" max="1" width="28.7109375" style="2" customWidth="1"/>
    <col min="2" max="8" width="9.140625" style="2"/>
    <col min="9" max="9" width="13.85546875" style="2" customWidth="1"/>
    <col min="10" max="16384" width="9.140625" style="2"/>
  </cols>
  <sheetData>
    <row r="1" spans="1:9" s="42" customFormat="1" ht="14.25" x14ac:dyDescent="0.2">
      <c r="A1" s="124" t="s">
        <v>61</v>
      </c>
      <c r="B1" s="124"/>
      <c r="C1" s="124"/>
      <c r="D1" s="124"/>
    </row>
    <row r="2" spans="1:9" s="42" customFormat="1" ht="15" customHeight="1" x14ac:dyDescent="0.2">
      <c r="A2" s="42" t="s">
        <v>56</v>
      </c>
      <c r="I2" s="30" t="s">
        <v>5</v>
      </c>
    </row>
    <row r="3" spans="1:9" ht="13.5" thickBot="1" x14ac:dyDescent="0.25"/>
    <row r="4" spans="1:9" ht="21" customHeight="1" thickBot="1" x14ac:dyDescent="0.25">
      <c r="A4" s="120" t="s">
        <v>0</v>
      </c>
      <c r="B4" s="121" t="s">
        <v>2</v>
      </c>
      <c r="C4" s="121" t="s">
        <v>48</v>
      </c>
      <c r="D4" s="121"/>
      <c r="E4" s="121"/>
      <c r="F4" s="121"/>
      <c r="G4" s="122"/>
    </row>
    <row r="5" spans="1:9" ht="13.5" thickBot="1" x14ac:dyDescent="0.25">
      <c r="A5" s="120"/>
      <c r="B5" s="121"/>
      <c r="C5" s="46" t="s">
        <v>6</v>
      </c>
      <c r="D5" s="46" t="s">
        <v>7</v>
      </c>
      <c r="E5" s="46" t="s">
        <v>8</v>
      </c>
      <c r="F5" s="46" t="s">
        <v>9</v>
      </c>
      <c r="G5" s="47" t="s">
        <v>10</v>
      </c>
    </row>
    <row r="6" spans="1:9" x14ac:dyDescent="0.2">
      <c r="A6" s="48" t="s">
        <v>11</v>
      </c>
      <c r="B6" s="74">
        <v>95</v>
      </c>
      <c r="C6" s="74">
        <v>38</v>
      </c>
      <c r="D6" s="74">
        <v>15</v>
      </c>
      <c r="E6" s="74">
        <v>20</v>
      </c>
      <c r="F6" s="74">
        <v>7</v>
      </c>
      <c r="G6" s="75">
        <v>15</v>
      </c>
    </row>
    <row r="7" spans="1:9" x14ac:dyDescent="0.2">
      <c r="A7" s="49" t="s">
        <v>12</v>
      </c>
      <c r="B7" s="76">
        <v>2649.9</v>
      </c>
      <c r="C7" s="76">
        <v>1378.5</v>
      </c>
      <c r="D7" s="76">
        <v>300.8</v>
      </c>
      <c r="E7" s="76">
        <v>769.6</v>
      </c>
      <c r="F7" s="76">
        <v>182.9</v>
      </c>
      <c r="G7" s="77">
        <v>18.2</v>
      </c>
    </row>
    <row r="8" spans="1:9" x14ac:dyDescent="0.2">
      <c r="A8" s="49" t="s">
        <v>13</v>
      </c>
      <c r="B8" s="76">
        <v>1922.8</v>
      </c>
      <c r="C8" s="76">
        <v>967.5</v>
      </c>
      <c r="D8" s="76">
        <v>282.60000000000002</v>
      </c>
      <c r="E8" s="76">
        <v>483</v>
      </c>
      <c r="F8" s="76">
        <v>175.9</v>
      </c>
      <c r="G8" s="77">
        <v>13.9</v>
      </c>
    </row>
    <row r="9" spans="1:9" x14ac:dyDescent="0.2">
      <c r="A9" s="17"/>
      <c r="B9" s="16"/>
      <c r="C9" s="16"/>
      <c r="D9" s="16"/>
      <c r="E9" s="16"/>
      <c r="F9" s="16"/>
      <c r="G9" s="13"/>
    </row>
    <row r="10" spans="1:9" x14ac:dyDescent="0.2">
      <c r="A10" s="123" t="s">
        <v>41</v>
      </c>
      <c r="B10" s="123"/>
      <c r="C10" s="123"/>
      <c r="D10" s="123"/>
      <c r="E10" s="123"/>
      <c r="F10" s="123"/>
      <c r="G10" s="123"/>
    </row>
    <row r="26" spans="1:7" s="1" customFormat="1" ht="36.75" customHeight="1" x14ac:dyDescent="0.2">
      <c r="A26" s="2"/>
      <c r="B26" s="2"/>
      <c r="C26" s="2"/>
      <c r="D26" s="2"/>
      <c r="E26" s="2"/>
      <c r="F26" s="2"/>
      <c r="G26" s="2"/>
    </row>
  </sheetData>
  <mergeCells count="5">
    <mergeCell ref="A4:A5"/>
    <mergeCell ref="B4:B5"/>
    <mergeCell ref="C4:G4"/>
    <mergeCell ref="A10:G10"/>
    <mergeCell ref="A1:D1"/>
  </mergeCells>
  <hyperlinks>
    <hyperlink ref="I2" location="'Spis tablic'!A1" display="SPIS TABLIC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110" zoomScaleNormal="110" workbookViewId="0">
      <selection activeCell="H2" sqref="H2"/>
    </sheetView>
  </sheetViews>
  <sheetFormatPr defaultColWidth="9.140625" defaultRowHeight="12.75" x14ac:dyDescent="0.2"/>
  <cols>
    <col min="1" max="1" width="24.42578125" style="4" customWidth="1"/>
    <col min="2" max="2" width="14.7109375" style="4" customWidth="1"/>
    <col min="3" max="3" width="13" style="4" customWidth="1"/>
    <col min="4" max="4" width="13.7109375" style="4" customWidth="1"/>
    <col min="5" max="5" width="13.28515625" style="4" customWidth="1"/>
    <col min="6" max="6" width="19.7109375" style="4" customWidth="1"/>
    <col min="7" max="7" width="19" style="7" customWidth="1"/>
    <col min="8" max="8" width="15.7109375" style="4" customWidth="1"/>
    <col min="9" max="16384" width="9.140625" style="4"/>
  </cols>
  <sheetData>
    <row r="1" spans="1:8" s="5" customFormat="1" x14ac:dyDescent="0.2">
      <c r="A1" s="124" t="s">
        <v>62</v>
      </c>
      <c r="B1" s="124"/>
      <c r="C1" s="124"/>
      <c r="D1" s="124"/>
      <c r="E1" s="124"/>
      <c r="F1" s="124"/>
      <c r="G1" s="18"/>
    </row>
    <row r="2" spans="1:8" ht="13.5" thickBot="1" x14ac:dyDescent="0.25">
      <c r="A2" s="12"/>
      <c r="G2" s="6"/>
      <c r="H2" s="30" t="s">
        <v>5</v>
      </c>
    </row>
    <row r="3" spans="1:8" ht="38.25" customHeight="1" thickBot="1" x14ac:dyDescent="0.25">
      <c r="A3" s="125" t="s">
        <v>0</v>
      </c>
      <c r="B3" s="127" t="s">
        <v>71</v>
      </c>
      <c r="C3" s="125"/>
      <c r="D3" s="127" t="s">
        <v>73</v>
      </c>
      <c r="E3" s="125"/>
      <c r="F3" s="84" t="s">
        <v>75</v>
      </c>
      <c r="G3" s="6"/>
    </row>
    <row r="4" spans="1:8" ht="26.25" thickBot="1" x14ac:dyDescent="0.25">
      <c r="A4" s="126"/>
      <c r="B4" s="53" t="s">
        <v>70</v>
      </c>
      <c r="C4" s="53" t="s">
        <v>63</v>
      </c>
      <c r="D4" s="53" t="s">
        <v>72</v>
      </c>
      <c r="E4" s="53" t="s">
        <v>63</v>
      </c>
      <c r="F4" s="88" t="s">
        <v>74</v>
      </c>
      <c r="G4" s="6"/>
    </row>
    <row r="5" spans="1:8" ht="18.75" customHeight="1" x14ac:dyDescent="0.2">
      <c r="A5" s="52" t="s">
        <v>15</v>
      </c>
      <c r="B5" s="78">
        <v>8134.9</v>
      </c>
      <c r="C5" s="78">
        <v>93.2</v>
      </c>
      <c r="D5" s="78">
        <v>6658.1</v>
      </c>
      <c r="E5" s="78">
        <v>97.5</v>
      </c>
      <c r="F5" s="79">
        <v>818.5</v>
      </c>
      <c r="G5" s="19"/>
    </row>
    <row r="6" spans="1:8" x14ac:dyDescent="0.2">
      <c r="A6" s="31" t="s">
        <v>16</v>
      </c>
      <c r="B6" s="80">
        <v>7812.3</v>
      </c>
      <c r="C6" s="80">
        <v>92.7</v>
      </c>
      <c r="D6" s="80">
        <v>6489.9</v>
      </c>
      <c r="E6" s="80">
        <v>96.9</v>
      </c>
      <c r="F6" s="81">
        <v>830.7</v>
      </c>
      <c r="G6" s="19"/>
    </row>
    <row r="7" spans="1:8" x14ac:dyDescent="0.2">
      <c r="A7" s="32" t="s">
        <v>17</v>
      </c>
      <c r="B7" s="80">
        <v>561.29999999999995</v>
      </c>
      <c r="C7" s="80">
        <v>96.4</v>
      </c>
      <c r="D7" s="80">
        <v>4825.7</v>
      </c>
      <c r="E7" s="80">
        <v>96.2</v>
      </c>
      <c r="F7" s="81">
        <v>8597.5</v>
      </c>
      <c r="G7" s="19"/>
    </row>
    <row r="8" spans="1:8" x14ac:dyDescent="0.2">
      <c r="A8" s="32" t="s">
        <v>49</v>
      </c>
      <c r="B8" s="80">
        <v>7251</v>
      </c>
      <c r="C8" s="80">
        <v>92.4</v>
      </c>
      <c r="D8" s="80">
        <v>1664.2</v>
      </c>
      <c r="E8" s="80">
        <v>98.8</v>
      </c>
      <c r="F8" s="81">
        <v>229.5</v>
      </c>
      <c r="G8" s="19"/>
    </row>
    <row r="9" spans="1:8" x14ac:dyDescent="0.2">
      <c r="A9" s="33" t="s">
        <v>50</v>
      </c>
      <c r="B9" s="80">
        <v>7171.5</v>
      </c>
      <c r="C9" s="80">
        <v>93</v>
      </c>
      <c r="D9" s="80">
        <v>1492.5</v>
      </c>
      <c r="E9" s="80">
        <v>93.8</v>
      </c>
      <c r="F9" s="81">
        <v>208.1</v>
      </c>
      <c r="G9" s="19"/>
    </row>
    <row r="10" spans="1:8" x14ac:dyDescent="0.2">
      <c r="A10" s="31" t="s">
        <v>18</v>
      </c>
      <c r="B10" s="80">
        <v>332.5</v>
      </c>
      <c r="C10" s="80">
        <v>108.6</v>
      </c>
      <c r="D10" s="80">
        <v>168.3</v>
      </c>
      <c r="E10" s="80">
        <v>129.6</v>
      </c>
      <c r="F10" s="81">
        <v>521.70000000000005</v>
      </c>
      <c r="G10" s="19"/>
    </row>
    <row r="11" spans="1:8" x14ac:dyDescent="0.2">
      <c r="A11" s="32" t="s">
        <v>49</v>
      </c>
      <c r="B11" s="80">
        <v>322.5</v>
      </c>
      <c r="C11" s="80">
        <v>108.6</v>
      </c>
      <c r="D11" s="80">
        <v>168.3</v>
      </c>
      <c r="E11" s="80">
        <v>129.6</v>
      </c>
      <c r="F11" s="81">
        <v>521.70000000000005</v>
      </c>
      <c r="G11" s="19"/>
    </row>
    <row r="12" spans="1:8" x14ac:dyDescent="0.2">
      <c r="A12" s="33" t="s">
        <v>53</v>
      </c>
      <c r="B12" s="80">
        <v>322.5</v>
      </c>
      <c r="C12" s="80">
        <v>108.6</v>
      </c>
      <c r="D12" s="80">
        <v>168.3</v>
      </c>
      <c r="E12" s="80">
        <v>129.6</v>
      </c>
      <c r="F12" s="81">
        <v>521.70000000000005</v>
      </c>
      <c r="G12" s="19"/>
    </row>
    <row r="13" spans="1:8" x14ac:dyDescent="0.2">
      <c r="G13" s="19"/>
    </row>
    <row r="14" spans="1:8" x14ac:dyDescent="0.2">
      <c r="G14" s="19"/>
    </row>
    <row r="15" spans="1:8" x14ac:dyDescent="0.2">
      <c r="G15" s="19"/>
    </row>
    <row r="16" spans="1:8" x14ac:dyDescent="0.2">
      <c r="G16" s="19"/>
    </row>
    <row r="17" spans="7:7" x14ac:dyDescent="0.2">
      <c r="G17" s="19"/>
    </row>
    <row r="18" spans="7:7" x14ac:dyDescent="0.2">
      <c r="G18" s="19"/>
    </row>
    <row r="19" spans="7:7" x14ac:dyDescent="0.2">
      <c r="G19" s="19"/>
    </row>
    <row r="20" spans="7:7" x14ac:dyDescent="0.2">
      <c r="G20" s="19"/>
    </row>
    <row r="21" spans="7:7" x14ac:dyDescent="0.2">
      <c r="G21" s="19"/>
    </row>
    <row r="22" spans="7:7" x14ac:dyDescent="0.2">
      <c r="G22" s="19"/>
    </row>
    <row r="23" spans="7:7" x14ac:dyDescent="0.2">
      <c r="G23" s="19"/>
    </row>
    <row r="26" spans="7:7" x14ac:dyDescent="0.2">
      <c r="G26" s="20"/>
    </row>
  </sheetData>
  <mergeCells count="4">
    <mergeCell ref="A3:A4"/>
    <mergeCell ref="B3:C3"/>
    <mergeCell ref="D3:E3"/>
    <mergeCell ref="A1:F1"/>
  </mergeCells>
  <hyperlinks>
    <hyperlink ref="H2" location="'Spis tablic'!A1" display="SPIS TABLIC"/>
  </hyperlinks>
  <pageMargins left="0.7" right="0.7" top="0.75" bottom="0.75" header="0.3" footer="0.3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="110" zoomScaleNormal="110" workbookViewId="0">
      <selection activeCell="I3" sqref="I3"/>
    </sheetView>
  </sheetViews>
  <sheetFormatPr defaultColWidth="9.140625" defaultRowHeight="12.75" x14ac:dyDescent="0.2"/>
  <cols>
    <col min="1" max="1" width="29.28515625" style="2" customWidth="1"/>
    <col min="2" max="2" width="13.5703125" style="2" customWidth="1"/>
    <col min="3" max="3" width="12.85546875" style="2" customWidth="1"/>
    <col min="4" max="4" width="13" style="2" customWidth="1"/>
    <col min="5" max="5" width="15" style="2" customWidth="1"/>
    <col min="6" max="6" width="13.85546875" style="2" customWidth="1"/>
    <col min="7" max="7" width="15.42578125" style="2" customWidth="1"/>
    <col min="8" max="8" width="9.140625" style="2"/>
    <col min="9" max="9" width="15.5703125" style="2" customWidth="1"/>
    <col min="10" max="16384" width="9.140625" style="2"/>
  </cols>
  <sheetData>
    <row r="1" spans="1:9" s="3" customFormat="1" x14ac:dyDescent="0.2">
      <c r="A1" s="128" t="s">
        <v>69</v>
      </c>
      <c r="B1" s="128"/>
      <c r="C1" s="128"/>
      <c r="D1" s="128"/>
      <c r="E1" s="128"/>
      <c r="F1" s="128"/>
      <c r="G1" s="128"/>
    </row>
    <row r="2" spans="1:9" ht="15.75" customHeight="1" thickBot="1" x14ac:dyDescent="0.25">
      <c r="A2" s="21"/>
      <c r="I2" s="30" t="s">
        <v>5</v>
      </c>
    </row>
    <row r="3" spans="1:9" ht="29.25" customHeight="1" thickBot="1" x14ac:dyDescent="0.25">
      <c r="A3" s="131" t="s">
        <v>0</v>
      </c>
      <c r="B3" s="129" t="s">
        <v>2</v>
      </c>
      <c r="C3" s="129"/>
      <c r="D3" s="129"/>
      <c r="E3" s="129" t="s">
        <v>42</v>
      </c>
      <c r="F3" s="129"/>
      <c r="G3" s="130"/>
    </row>
    <row r="4" spans="1:9" ht="31.5" customHeight="1" thickBot="1" x14ac:dyDescent="0.25">
      <c r="A4" s="126"/>
      <c r="B4" s="63" t="s">
        <v>14</v>
      </c>
      <c r="C4" s="63" t="s">
        <v>19</v>
      </c>
      <c r="D4" s="63" t="s">
        <v>63</v>
      </c>
      <c r="E4" s="63" t="s">
        <v>4</v>
      </c>
      <c r="F4" s="63" t="s">
        <v>44</v>
      </c>
      <c r="G4" s="64" t="s">
        <v>43</v>
      </c>
    </row>
    <row r="5" spans="1:9" x14ac:dyDescent="0.2">
      <c r="A5" s="92" t="s">
        <v>15</v>
      </c>
      <c r="B5" s="93">
        <v>88487.7</v>
      </c>
      <c r="C5" s="94">
        <v>100</v>
      </c>
      <c r="D5" s="94">
        <v>94.3</v>
      </c>
      <c r="E5" s="94">
        <v>85709.4</v>
      </c>
      <c r="F5" s="95">
        <v>52837.1</v>
      </c>
      <c r="G5" s="89">
        <v>32872.300000000003</v>
      </c>
    </row>
    <row r="6" spans="1:9" x14ac:dyDescent="0.2">
      <c r="A6" s="55" t="s">
        <v>1</v>
      </c>
      <c r="B6" s="51"/>
      <c r="C6" s="61"/>
      <c r="D6" s="61"/>
      <c r="E6" s="61"/>
      <c r="F6" s="61"/>
      <c r="G6" s="61"/>
    </row>
    <row r="7" spans="1:9" x14ac:dyDescent="0.2">
      <c r="A7" s="56" t="s">
        <v>20</v>
      </c>
      <c r="B7" s="59">
        <v>40574.699999999997</v>
      </c>
      <c r="C7" s="73">
        <f>B7/$B$5*100</f>
        <v>45.853491502208783</v>
      </c>
      <c r="D7" s="59">
        <v>89.1</v>
      </c>
      <c r="E7" s="59">
        <v>39497.599999999999</v>
      </c>
      <c r="F7" s="59">
        <v>26345.599999999999</v>
      </c>
      <c r="G7" s="60">
        <v>13152</v>
      </c>
      <c r="H7" s="36"/>
    </row>
    <row r="8" spans="1:9" x14ac:dyDescent="0.2">
      <c r="A8" s="56" t="s">
        <v>21</v>
      </c>
      <c r="B8" s="50">
        <v>21220.2</v>
      </c>
      <c r="C8" s="73">
        <f t="shared" ref="C8:C23" si="0">B8/$B$5*100</f>
        <v>23.980960065636243</v>
      </c>
      <c r="D8" s="50">
        <v>103.3</v>
      </c>
      <c r="E8" s="50">
        <v>20928.7</v>
      </c>
      <c r="F8" s="50">
        <v>10243.9</v>
      </c>
      <c r="G8" s="51">
        <v>10684.7</v>
      </c>
      <c r="H8" s="36"/>
    </row>
    <row r="9" spans="1:9" x14ac:dyDescent="0.2">
      <c r="A9" s="56" t="s">
        <v>22</v>
      </c>
      <c r="B9" s="50">
        <v>9581.1</v>
      </c>
      <c r="C9" s="73">
        <f t="shared" si="0"/>
        <v>10.82760654870677</v>
      </c>
      <c r="D9" s="50">
        <v>100</v>
      </c>
      <c r="E9" s="50">
        <v>8801</v>
      </c>
      <c r="F9" s="50">
        <v>5783.4</v>
      </c>
      <c r="G9" s="51">
        <v>3017.6</v>
      </c>
      <c r="H9" s="36"/>
    </row>
    <row r="10" spans="1:9" x14ac:dyDescent="0.2">
      <c r="A10" s="56" t="s">
        <v>23</v>
      </c>
      <c r="B10" s="50">
        <v>15097.1</v>
      </c>
      <c r="C10" s="73">
        <f t="shared" si="0"/>
        <v>17.061241279861498</v>
      </c>
      <c r="D10" s="50">
        <v>94.7</v>
      </c>
      <c r="E10" s="50">
        <v>14488.1</v>
      </c>
      <c r="F10" s="50">
        <v>8909.1</v>
      </c>
      <c r="G10" s="51">
        <v>5578.9</v>
      </c>
      <c r="H10" s="36"/>
    </row>
    <row r="11" spans="1:9" x14ac:dyDescent="0.2">
      <c r="A11" s="56" t="s">
        <v>24</v>
      </c>
      <c r="B11" s="50">
        <v>1640.1</v>
      </c>
      <c r="C11" s="73">
        <f t="shared" si="0"/>
        <v>1.8534779410019697</v>
      </c>
      <c r="D11" s="50">
        <v>98.1</v>
      </c>
      <c r="E11" s="50">
        <v>1623</v>
      </c>
      <c r="F11" s="50">
        <v>1368.5</v>
      </c>
      <c r="G11" s="51">
        <v>254.5</v>
      </c>
      <c r="H11" s="36"/>
    </row>
    <row r="12" spans="1:9" x14ac:dyDescent="0.2">
      <c r="A12" s="49" t="s">
        <v>25</v>
      </c>
      <c r="B12" s="50"/>
      <c r="C12" s="73"/>
      <c r="D12" s="50"/>
      <c r="E12" s="50"/>
      <c r="F12" s="50"/>
      <c r="G12" s="51"/>
    </row>
    <row r="13" spans="1:9" x14ac:dyDescent="0.2">
      <c r="A13" s="56" t="s">
        <v>26</v>
      </c>
      <c r="B13" s="50">
        <v>22460.6</v>
      </c>
      <c r="C13" s="73">
        <f t="shared" si="0"/>
        <v>25.382736809748696</v>
      </c>
      <c r="D13" s="50">
        <v>83.7</v>
      </c>
      <c r="E13" s="50">
        <v>20428.400000000001</v>
      </c>
      <c r="F13" s="50">
        <v>16957.2</v>
      </c>
      <c r="G13" s="51">
        <v>3471.2</v>
      </c>
      <c r="H13" s="36"/>
    </row>
    <row r="14" spans="1:9" ht="25.5" x14ac:dyDescent="0.2">
      <c r="A14" s="55" t="s">
        <v>47</v>
      </c>
      <c r="B14" s="57">
        <v>17306.8</v>
      </c>
      <c r="C14" s="73">
        <f>B14/$B$5*100</f>
        <v>19.55842450419663</v>
      </c>
      <c r="D14" s="57">
        <v>78.3</v>
      </c>
      <c r="E14" s="57">
        <v>15329.3</v>
      </c>
      <c r="F14" s="57">
        <v>12990.1</v>
      </c>
      <c r="G14" s="58">
        <v>2339.1999999999998</v>
      </c>
      <c r="H14" s="36"/>
    </row>
    <row r="15" spans="1:9" x14ac:dyDescent="0.2">
      <c r="A15" s="56" t="s">
        <v>27</v>
      </c>
      <c r="B15" s="50">
        <v>30387.9</v>
      </c>
      <c r="C15" s="73">
        <f t="shared" si="0"/>
        <v>34.341383039676707</v>
      </c>
      <c r="D15" s="50">
        <v>102.3</v>
      </c>
      <c r="E15" s="50">
        <v>29687.7</v>
      </c>
      <c r="F15" s="50">
        <v>18100.7</v>
      </c>
      <c r="G15" s="51">
        <v>11586.9</v>
      </c>
      <c r="H15" s="36"/>
    </row>
    <row r="16" spans="1:9" x14ac:dyDescent="0.2">
      <c r="A16" s="55" t="s">
        <v>1</v>
      </c>
      <c r="B16" s="50"/>
      <c r="C16" s="73"/>
      <c r="D16" s="50"/>
      <c r="E16" s="50"/>
      <c r="F16" s="50"/>
      <c r="G16" s="51"/>
      <c r="H16" s="36"/>
    </row>
    <row r="17" spans="1:8" x14ac:dyDescent="0.2">
      <c r="A17" s="55" t="s">
        <v>64</v>
      </c>
      <c r="B17" s="50">
        <v>2776.2</v>
      </c>
      <c r="C17" s="73">
        <f t="shared" si="0"/>
        <v>3.1373851959085841</v>
      </c>
      <c r="D17" s="50">
        <v>97.2</v>
      </c>
      <c r="E17" s="50">
        <v>2775.3</v>
      </c>
      <c r="F17" s="50">
        <v>2096.3000000000002</v>
      </c>
      <c r="G17" s="51">
        <v>678.9</v>
      </c>
      <c r="H17" s="36"/>
    </row>
    <row r="18" spans="1:8" x14ac:dyDescent="0.2">
      <c r="A18" s="55" t="s">
        <v>65</v>
      </c>
      <c r="B18" s="50">
        <v>10014.4</v>
      </c>
      <c r="C18" s="73">
        <f t="shared" si="0"/>
        <v>11.317279124669305</v>
      </c>
      <c r="D18" s="50">
        <v>78.5</v>
      </c>
      <c r="E18" s="50">
        <v>9989.7000000000007</v>
      </c>
      <c r="F18" s="50">
        <v>6650.3</v>
      </c>
      <c r="G18" s="51">
        <v>3339.4</v>
      </c>
      <c r="H18" s="36"/>
    </row>
    <row r="19" spans="1:8" x14ac:dyDescent="0.2">
      <c r="A19" s="49" t="s">
        <v>66</v>
      </c>
      <c r="B19" s="50">
        <v>21655.599999999999</v>
      </c>
      <c r="C19" s="73">
        <f t="shared" si="0"/>
        <v>24.473005852790838</v>
      </c>
      <c r="D19" s="50">
        <v>93.8</v>
      </c>
      <c r="E19" s="50">
        <v>21627.5</v>
      </c>
      <c r="F19" s="50">
        <v>10159.700000000001</v>
      </c>
      <c r="G19" s="51">
        <v>11467.8</v>
      </c>
      <c r="H19" s="36"/>
    </row>
    <row r="20" spans="1:8" x14ac:dyDescent="0.2">
      <c r="A20" s="49" t="s">
        <v>67</v>
      </c>
      <c r="B20" s="50">
        <v>8747.2000000000007</v>
      </c>
      <c r="C20" s="73">
        <f t="shared" si="0"/>
        <v>9.8852156853438409</v>
      </c>
      <c r="D20" s="50">
        <v>98</v>
      </c>
      <c r="E20" s="50">
        <v>8747.2000000000007</v>
      </c>
      <c r="F20" s="50">
        <v>4407.8999999999996</v>
      </c>
      <c r="G20" s="51">
        <v>4339.3</v>
      </c>
      <c r="H20" s="36"/>
    </row>
    <row r="21" spans="1:8" x14ac:dyDescent="0.2">
      <c r="A21" s="55" t="s">
        <v>51</v>
      </c>
      <c r="B21" s="50">
        <v>7652.4</v>
      </c>
      <c r="C21" s="73">
        <f t="shared" si="0"/>
        <v>8.6479815838811493</v>
      </c>
      <c r="D21" s="50">
        <v>97.3</v>
      </c>
      <c r="E21" s="50">
        <v>7652.4</v>
      </c>
      <c r="F21" s="50">
        <v>3903.9</v>
      </c>
      <c r="G21" s="51">
        <v>3748.4</v>
      </c>
      <c r="H21" s="36"/>
    </row>
    <row r="22" spans="1:8" x14ac:dyDescent="0.2">
      <c r="A22" s="55" t="s">
        <v>52</v>
      </c>
      <c r="B22" s="50">
        <v>1094.8</v>
      </c>
      <c r="C22" s="73">
        <f t="shared" si="0"/>
        <v>1.2372341014626893</v>
      </c>
      <c r="D22" s="50">
        <v>103.5</v>
      </c>
      <c r="E22" s="50">
        <v>1094.8</v>
      </c>
      <c r="F22" s="50">
        <v>504</v>
      </c>
      <c r="G22" s="51">
        <v>590.79999999999995</v>
      </c>
      <c r="H22" s="36"/>
    </row>
    <row r="23" spans="1:8" x14ac:dyDescent="0.2">
      <c r="A23" s="49" t="s">
        <v>68</v>
      </c>
      <c r="B23" s="50">
        <v>5236.5</v>
      </c>
      <c r="C23" s="73">
        <f t="shared" si="0"/>
        <v>5.9177716224966863</v>
      </c>
      <c r="D23" s="50">
        <v>98.8</v>
      </c>
      <c r="E23" s="50">
        <v>5218.7</v>
      </c>
      <c r="F23" s="50">
        <v>3211.5</v>
      </c>
      <c r="G23" s="51">
        <v>2007.2</v>
      </c>
      <c r="H23" s="36"/>
    </row>
    <row r="26" spans="1:8" ht="15" customHeight="1" x14ac:dyDescent="0.2"/>
    <row r="27" spans="1:8" ht="15.75" customHeight="1" x14ac:dyDescent="0.2"/>
    <row r="29" spans="1:8" ht="15" customHeight="1" x14ac:dyDescent="0.2"/>
    <row r="30" spans="1:8" ht="15.75" customHeight="1" x14ac:dyDescent="0.2"/>
    <row r="31" spans="1:8" ht="19.5" customHeight="1" x14ac:dyDescent="0.2"/>
    <row r="35" ht="15" customHeight="1" x14ac:dyDescent="0.2"/>
    <row r="36" ht="15.75" customHeight="1" x14ac:dyDescent="0.2"/>
    <row r="38" ht="15" customHeight="1" x14ac:dyDescent="0.2"/>
    <row r="39" ht="15.75" customHeight="1" x14ac:dyDescent="0.2"/>
    <row r="40" ht="19.5" customHeight="1" x14ac:dyDescent="0.2"/>
    <row r="44" ht="15" customHeight="1" x14ac:dyDescent="0.2"/>
    <row r="45" ht="15.75" customHeight="1" x14ac:dyDescent="0.2"/>
    <row r="47" ht="15" customHeight="1" x14ac:dyDescent="0.2"/>
    <row r="48" ht="15.75" customHeight="1" x14ac:dyDescent="0.2"/>
    <row r="49" ht="17.25" customHeight="1" x14ac:dyDescent="0.2"/>
    <row r="50" ht="15" customHeight="1" x14ac:dyDescent="0.2"/>
    <row r="51" ht="15.75" customHeight="1" x14ac:dyDescent="0.2"/>
    <row r="56" ht="15" customHeight="1" x14ac:dyDescent="0.2"/>
    <row r="57" ht="15.75" customHeight="1" x14ac:dyDescent="0.2"/>
    <row r="58" ht="18" customHeight="1" x14ac:dyDescent="0.2"/>
    <row r="59" ht="15" customHeight="1" x14ac:dyDescent="0.2"/>
    <row r="60" ht="15.75" customHeight="1" x14ac:dyDescent="0.2"/>
    <row r="62" ht="15" customHeight="1" x14ac:dyDescent="0.2"/>
    <row r="63" ht="15.75" customHeight="1" x14ac:dyDescent="0.2"/>
  </sheetData>
  <mergeCells count="4">
    <mergeCell ref="A1:G1"/>
    <mergeCell ref="E3:G3"/>
    <mergeCell ref="B3:D3"/>
    <mergeCell ref="A3:A4"/>
  </mergeCells>
  <hyperlinks>
    <hyperlink ref="I2" location="'Spis tablic'!A1" display="SPIS TABLIC"/>
  </hyperlink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110" zoomScaleNormal="110" workbookViewId="0">
      <selection activeCell="A25" sqref="A25"/>
    </sheetView>
  </sheetViews>
  <sheetFormatPr defaultRowHeight="15" x14ac:dyDescent="0.25"/>
  <cols>
    <col min="1" max="1" width="30.7109375" customWidth="1"/>
    <col min="4" max="4" width="10.7109375" customWidth="1"/>
    <col min="5" max="5" width="11.28515625" customWidth="1"/>
    <col min="6" max="6" width="9.85546875" customWidth="1"/>
    <col min="8" max="8" width="15.28515625" customWidth="1"/>
  </cols>
  <sheetData>
    <row r="1" spans="1:8" ht="32.25" customHeight="1" x14ac:dyDescent="0.25">
      <c r="A1" s="128" t="s">
        <v>81</v>
      </c>
      <c r="B1" s="128"/>
      <c r="C1" s="128"/>
      <c r="D1" s="128"/>
      <c r="E1" s="128"/>
      <c r="F1" s="128"/>
    </row>
    <row r="2" spans="1:8" ht="16.5" customHeight="1" thickBot="1" x14ac:dyDescent="0.3">
      <c r="A2" s="21"/>
      <c r="B2" s="2"/>
      <c r="C2" s="2"/>
      <c r="D2" s="2"/>
      <c r="E2" s="2"/>
      <c r="F2" s="2"/>
      <c r="H2" s="30" t="s">
        <v>5</v>
      </c>
    </row>
    <row r="3" spans="1:8" ht="15.75" thickBot="1" x14ac:dyDescent="0.3">
      <c r="A3" s="131" t="s">
        <v>0</v>
      </c>
      <c r="B3" s="132" t="s">
        <v>77</v>
      </c>
      <c r="C3" s="133"/>
      <c r="D3" s="133"/>
      <c r="E3" s="133"/>
      <c r="F3" s="133"/>
    </row>
    <row r="4" spans="1:8" ht="26.25" thickBot="1" x14ac:dyDescent="0.3">
      <c r="A4" s="126"/>
      <c r="B4" s="63" t="s">
        <v>14</v>
      </c>
      <c r="C4" s="63" t="s">
        <v>19</v>
      </c>
      <c r="D4" s="63" t="s">
        <v>63</v>
      </c>
      <c r="E4" s="63" t="s">
        <v>44</v>
      </c>
      <c r="F4" s="64" t="s">
        <v>43</v>
      </c>
    </row>
    <row r="5" spans="1:8" ht="15.75" customHeight="1" x14ac:dyDescent="0.25">
      <c r="A5" s="103" t="s">
        <v>15</v>
      </c>
      <c r="B5" s="93">
        <v>12542.9</v>
      </c>
      <c r="C5" s="94">
        <v>100</v>
      </c>
      <c r="D5" s="94">
        <v>82</v>
      </c>
      <c r="E5" s="95">
        <v>7037.1</v>
      </c>
      <c r="F5" s="89">
        <v>5505.8</v>
      </c>
    </row>
    <row r="6" spans="1:8" x14ac:dyDescent="0.25">
      <c r="A6" s="105" t="s">
        <v>1</v>
      </c>
      <c r="B6" s="58"/>
      <c r="C6" s="86"/>
      <c r="D6" s="94"/>
      <c r="E6" s="86"/>
      <c r="F6" s="86"/>
    </row>
    <row r="7" spans="1:8" x14ac:dyDescent="0.25">
      <c r="A7" s="114" t="s">
        <v>20</v>
      </c>
      <c r="B7" s="96">
        <v>9038.5</v>
      </c>
      <c r="C7" s="97">
        <v>72.099999999999994</v>
      </c>
      <c r="D7" s="98">
        <v>84.7</v>
      </c>
      <c r="E7" s="96">
        <v>4549.8999999999996</v>
      </c>
      <c r="F7" s="99">
        <v>4488.6000000000004</v>
      </c>
    </row>
    <row r="8" spans="1:8" x14ac:dyDescent="0.25">
      <c r="A8" s="114" t="s">
        <v>21</v>
      </c>
      <c r="B8" s="57">
        <v>906</v>
      </c>
      <c r="C8" s="97">
        <v>7.2</v>
      </c>
      <c r="D8" s="98">
        <v>78</v>
      </c>
      <c r="E8" s="57">
        <v>714.4</v>
      </c>
      <c r="F8" s="58">
        <v>191.6</v>
      </c>
    </row>
    <row r="9" spans="1:8" x14ac:dyDescent="0.25">
      <c r="A9" s="114" t="s">
        <v>22</v>
      </c>
      <c r="B9" s="57">
        <v>1591.6</v>
      </c>
      <c r="C9" s="97">
        <v>12.7</v>
      </c>
      <c r="D9" s="98">
        <v>79.400000000000006</v>
      </c>
      <c r="E9" s="57">
        <v>1315.3</v>
      </c>
      <c r="F9" s="58">
        <v>276.3</v>
      </c>
    </row>
    <row r="10" spans="1:8" x14ac:dyDescent="0.25">
      <c r="A10" s="114" t="s">
        <v>23</v>
      </c>
      <c r="B10" s="57">
        <v>986.9</v>
      </c>
      <c r="C10" s="97">
        <v>7.9</v>
      </c>
      <c r="D10" s="98">
        <v>69.599999999999994</v>
      </c>
      <c r="E10" s="57">
        <v>456.6</v>
      </c>
      <c r="F10" s="58">
        <v>530.29999999999995</v>
      </c>
    </row>
    <row r="11" spans="1:8" x14ac:dyDescent="0.25">
      <c r="A11" s="104" t="s">
        <v>25</v>
      </c>
      <c r="B11" s="57"/>
      <c r="C11" s="97"/>
      <c r="D11" s="98"/>
      <c r="E11" s="57"/>
      <c r="F11" s="58"/>
    </row>
    <row r="12" spans="1:8" x14ac:dyDescent="0.25">
      <c r="A12" s="105" t="s">
        <v>26</v>
      </c>
      <c r="B12" s="57">
        <v>866.4</v>
      </c>
      <c r="C12" s="97">
        <v>6.9</v>
      </c>
      <c r="D12" s="98">
        <v>66.8</v>
      </c>
      <c r="E12" s="57">
        <v>639</v>
      </c>
      <c r="F12" s="58">
        <v>227.4</v>
      </c>
    </row>
    <row r="13" spans="1:8" ht="26.25" x14ac:dyDescent="0.25">
      <c r="A13" s="114" t="s">
        <v>47</v>
      </c>
      <c r="B13" s="57">
        <v>784.4</v>
      </c>
      <c r="C13" s="97">
        <v>6.3</v>
      </c>
      <c r="D13" s="98">
        <v>63.4</v>
      </c>
      <c r="E13" s="57">
        <v>584</v>
      </c>
      <c r="F13" s="58">
        <v>200.4</v>
      </c>
    </row>
    <row r="14" spans="1:8" x14ac:dyDescent="0.25">
      <c r="A14" s="105" t="s">
        <v>27</v>
      </c>
      <c r="B14" s="57">
        <v>2343.6999999999998</v>
      </c>
      <c r="C14" s="97">
        <v>18.7</v>
      </c>
      <c r="D14" s="98">
        <v>81.900000000000006</v>
      </c>
      <c r="E14" s="57">
        <v>1605.8</v>
      </c>
      <c r="F14" s="58">
        <v>738</v>
      </c>
    </row>
    <row r="15" spans="1:8" x14ac:dyDescent="0.25">
      <c r="A15" s="105" t="s">
        <v>1</v>
      </c>
      <c r="B15" s="57"/>
      <c r="C15" s="97"/>
      <c r="D15" s="98"/>
      <c r="E15" s="57"/>
      <c r="F15" s="58"/>
    </row>
    <row r="16" spans="1:8" x14ac:dyDescent="0.25">
      <c r="A16" s="105" t="s">
        <v>64</v>
      </c>
      <c r="B16" s="57">
        <v>368.7</v>
      </c>
      <c r="C16" s="97">
        <v>2.9</v>
      </c>
      <c r="D16" s="98">
        <v>50.2</v>
      </c>
      <c r="E16" s="57">
        <v>367.3</v>
      </c>
      <c r="F16" s="58">
        <v>1.5</v>
      </c>
    </row>
    <row r="17" spans="1:7" x14ac:dyDescent="0.25">
      <c r="A17" s="105" t="s">
        <v>65</v>
      </c>
      <c r="B17" s="57">
        <v>935.6</v>
      </c>
      <c r="C17" s="97">
        <v>7.5</v>
      </c>
      <c r="D17" s="98">
        <v>64.900000000000006</v>
      </c>
      <c r="E17" s="57">
        <v>868.9</v>
      </c>
      <c r="F17" s="58">
        <v>66.7</v>
      </c>
    </row>
    <row r="18" spans="1:7" x14ac:dyDescent="0.25">
      <c r="A18" s="105" t="s">
        <v>66</v>
      </c>
      <c r="B18" s="57">
        <v>7537.4</v>
      </c>
      <c r="C18" s="97">
        <v>60.1</v>
      </c>
      <c r="D18" s="98">
        <v>82.9</v>
      </c>
      <c r="E18" s="57">
        <v>3783.5</v>
      </c>
      <c r="F18" s="58">
        <v>3754</v>
      </c>
    </row>
    <row r="19" spans="1:7" x14ac:dyDescent="0.25">
      <c r="A19" s="105" t="s">
        <v>67</v>
      </c>
      <c r="B19" s="57">
        <f>B20+B21</f>
        <v>751.3</v>
      </c>
      <c r="C19" s="97">
        <v>6</v>
      </c>
      <c r="D19" s="98">
        <v>87.4</v>
      </c>
      <c r="E19" s="57">
        <f>E20+E21</f>
        <v>166</v>
      </c>
      <c r="F19" s="58">
        <f>F20+F21</f>
        <v>585.29999999999995</v>
      </c>
      <c r="G19" s="91"/>
    </row>
    <row r="20" spans="1:7" x14ac:dyDescent="0.25">
      <c r="A20" s="105" t="s">
        <v>51</v>
      </c>
      <c r="B20" s="57">
        <v>688.3</v>
      </c>
      <c r="C20" s="97">
        <v>5.5</v>
      </c>
      <c r="D20" s="98">
        <v>88.6</v>
      </c>
      <c r="E20" s="57">
        <v>137.9</v>
      </c>
      <c r="F20" s="58">
        <v>550.4</v>
      </c>
    </row>
    <row r="21" spans="1:7" x14ac:dyDescent="0.25">
      <c r="A21" s="105" t="s">
        <v>52</v>
      </c>
      <c r="B21" s="57">
        <v>63</v>
      </c>
      <c r="C21" s="97">
        <v>0.5</v>
      </c>
      <c r="D21" s="98">
        <v>76.2</v>
      </c>
      <c r="E21" s="57">
        <v>28.1</v>
      </c>
      <c r="F21" s="58">
        <v>34.9</v>
      </c>
    </row>
    <row r="22" spans="1:7" s="101" customFormat="1" x14ac:dyDescent="0.2">
      <c r="A22" s="104" t="s">
        <v>68</v>
      </c>
      <c r="B22" s="57">
        <v>1044.0999999999999</v>
      </c>
      <c r="C22" s="97">
        <v>8.3000000000000007</v>
      </c>
      <c r="D22" s="98">
        <v>88</v>
      </c>
      <c r="E22" s="57">
        <v>842.9</v>
      </c>
      <c r="F22" s="58">
        <v>201.2</v>
      </c>
    </row>
    <row r="23" spans="1:7" x14ac:dyDescent="0.25">
      <c r="B23" s="102"/>
      <c r="C23" s="102"/>
      <c r="D23" s="102"/>
      <c r="E23" s="102"/>
      <c r="F23" s="102"/>
    </row>
  </sheetData>
  <mergeCells count="3">
    <mergeCell ref="A1:F1"/>
    <mergeCell ref="A3:A4"/>
    <mergeCell ref="B3:F3"/>
  </mergeCells>
  <hyperlinks>
    <hyperlink ref="H2" location="'Spis tablic'!A1" display="SPIS TABLIC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110" zoomScaleNormal="110" workbookViewId="0">
      <selection activeCell="C17" sqref="C17"/>
    </sheetView>
  </sheetViews>
  <sheetFormatPr defaultColWidth="9.140625" defaultRowHeight="12.75" x14ac:dyDescent="0.2"/>
  <cols>
    <col min="1" max="1" width="29.5703125" style="4" customWidth="1"/>
    <col min="2" max="2" width="9.5703125" style="4" customWidth="1"/>
    <col min="3" max="4" width="15.5703125" style="4" customWidth="1"/>
    <col min="5" max="5" width="9.7109375" style="4" customWidth="1"/>
    <col min="6" max="6" width="15.5703125" style="4" customWidth="1"/>
    <col min="7" max="7" width="9.7109375" style="4" customWidth="1"/>
    <col min="8" max="8" width="15.5703125" style="4" customWidth="1"/>
    <col min="9" max="9" width="9.140625" style="4"/>
    <col min="10" max="10" width="14.140625" style="4" customWidth="1"/>
    <col min="11" max="16384" width="9.140625" style="4"/>
  </cols>
  <sheetData>
    <row r="1" spans="1:10" s="5" customFormat="1" x14ac:dyDescent="0.2">
      <c r="A1" s="134" t="s">
        <v>82</v>
      </c>
      <c r="B1" s="134"/>
      <c r="C1" s="134"/>
      <c r="D1" s="134"/>
    </row>
    <row r="2" spans="1:10" x14ac:dyDescent="0.2">
      <c r="A2" s="43" t="s">
        <v>57</v>
      </c>
      <c r="B2" s="43"/>
      <c r="C2" s="44"/>
      <c r="D2" s="44"/>
      <c r="J2" s="30" t="s">
        <v>5</v>
      </c>
    </row>
    <row r="3" spans="1:10" ht="13.5" thickBot="1" x14ac:dyDescent="0.25">
      <c r="A3" s="27"/>
      <c r="B3" s="27"/>
      <c r="F3" s="10"/>
    </row>
    <row r="4" spans="1:10" ht="15.75" customHeight="1" thickBot="1" x14ac:dyDescent="0.25">
      <c r="A4" s="125" t="s">
        <v>0</v>
      </c>
      <c r="B4" s="135" t="s">
        <v>32</v>
      </c>
      <c r="C4" s="136"/>
      <c r="D4" s="136"/>
      <c r="E4" s="121" t="s">
        <v>33</v>
      </c>
      <c r="F4" s="121"/>
      <c r="G4" s="121" t="s">
        <v>34</v>
      </c>
      <c r="H4" s="122"/>
    </row>
    <row r="5" spans="1:10" ht="15.75" customHeight="1" thickBot="1" x14ac:dyDescent="0.25">
      <c r="A5" s="126"/>
      <c r="B5" s="82" t="s">
        <v>35</v>
      </c>
      <c r="C5" s="83" t="s">
        <v>28</v>
      </c>
      <c r="D5" s="83" t="s">
        <v>63</v>
      </c>
      <c r="E5" s="82" t="s">
        <v>36</v>
      </c>
      <c r="F5" s="82" t="s">
        <v>63</v>
      </c>
      <c r="G5" s="82" t="s">
        <v>37</v>
      </c>
      <c r="H5" s="83" t="s">
        <v>63</v>
      </c>
    </row>
    <row r="6" spans="1:10" ht="17.25" customHeight="1" x14ac:dyDescent="0.2">
      <c r="A6" s="54" t="s">
        <v>3</v>
      </c>
      <c r="B6" s="106">
        <v>823</v>
      </c>
      <c r="C6" s="68">
        <v>100</v>
      </c>
      <c r="D6" s="68">
        <v>99.5</v>
      </c>
      <c r="E6" s="107">
        <v>32385</v>
      </c>
      <c r="F6" s="108">
        <v>100.2</v>
      </c>
      <c r="G6" s="107">
        <v>80372</v>
      </c>
      <c r="H6" s="109">
        <v>100.2</v>
      </c>
    </row>
    <row r="7" spans="1:10" x14ac:dyDescent="0.2">
      <c r="A7" s="49" t="s">
        <v>29</v>
      </c>
      <c r="B7" s="110">
        <v>2</v>
      </c>
      <c r="C7" s="58">
        <v>0.2</v>
      </c>
      <c r="D7" s="58">
        <v>100</v>
      </c>
      <c r="E7" s="111">
        <v>16403</v>
      </c>
      <c r="F7" s="112">
        <v>100</v>
      </c>
      <c r="G7" s="111">
        <v>17400</v>
      </c>
      <c r="H7" s="113">
        <v>100</v>
      </c>
    </row>
    <row r="8" spans="1:10" x14ac:dyDescent="0.2">
      <c r="A8" s="49" t="s">
        <v>30</v>
      </c>
      <c r="B8" s="110">
        <v>124</v>
      </c>
      <c r="C8" s="58">
        <v>15.1</v>
      </c>
      <c r="D8" s="57">
        <v>100</v>
      </c>
      <c r="E8" s="85">
        <v>12102</v>
      </c>
      <c r="F8" s="57">
        <v>100.8</v>
      </c>
      <c r="G8" s="70">
        <v>35053</v>
      </c>
      <c r="H8" s="86">
        <v>100.4</v>
      </c>
    </row>
    <row r="9" spans="1:10" x14ac:dyDescent="0.2">
      <c r="A9" s="49" t="s">
        <v>31</v>
      </c>
      <c r="B9" s="110">
        <v>697</v>
      </c>
      <c r="C9" s="58">
        <v>84.7</v>
      </c>
      <c r="D9" s="57">
        <v>99.4</v>
      </c>
      <c r="E9" s="85">
        <v>3880</v>
      </c>
      <c r="F9" s="57">
        <v>98.9</v>
      </c>
      <c r="G9" s="70">
        <v>27918</v>
      </c>
      <c r="H9" s="86">
        <v>100.1</v>
      </c>
    </row>
    <row r="11" spans="1:10" x14ac:dyDescent="0.2">
      <c r="A11" s="123" t="s">
        <v>40</v>
      </c>
      <c r="B11" s="123"/>
      <c r="C11" s="123"/>
      <c r="D11" s="123"/>
    </row>
    <row r="14" spans="1:10" x14ac:dyDescent="0.2">
      <c r="C14" s="11"/>
    </row>
    <row r="15" spans="1:10" x14ac:dyDescent="0.2">
      <c r="C15" s="62"/>
    </row>
    <row r="16" spans="1:10" x14ac:dyDescent="0.2">
      <c r="C16" s="87"/>
    </row>
    <row r="17" spans="3:3" x14ac:dyDescent="0.2">
      <c r="C17" s="87"/>
    </row>
    <row r="18" spans="3:3" x14ac:dyDescent="0.2">
      <c r="C18" s="87"/>
    </row>
    <row r="20" spans="3:3" x14ac:dyDescent="0.2">
      <c r="C20" s="7"/>
    </row>
    <row r="30" spans="3:3" ht="24" customHeight="1" x14ac:dyDescent="0.2"/>
  </sheetData>
  <mergeCells count="6">
    <mergeCell ref="G4:H4"/>
    <mergeCell ref="A1:D1"/>
    <mergeCell ref="A11:D11"/>
    <mergeCell ref="A4:A5"/>
    <mergeCell ref="B4:D4"/>
    <mergeCell ref="E4:F4"/>
  </mergeCells>
  <hyperlinks>
    <hyperlink ref="J2" location="'Spis tablic'!A1" display="SPIS TABLIC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110" zoomScaleNormal="110" workbookViewId="0">
      <selection activeCell="I12" sqref="I12"/>
    </sheetView>
  </sheetViews>
  <sheetFormatPr defaultColWidth="9.140625" defaultRowHeight="12.75" x14ac:dyDescent="0.2"/>
  <cols>
    <col min="1" max="1" width="28.85546875" style="4" customWidth="1"/>
    <col min="2" max="2" width="13" style="4" customWidth="1"/>
    <col min="3" max="3" width="15.140625" style="4" customWidth="1"/>
    <col min="4" max="4" width="11.42578125" style="4" customWidth="1"/>
    <col min="5" max="5" width="11.85546875" style="4" customWidth="1"/>
    <col min="6" max="6" width="12.42578125" style="4" customWidth="1"/>
    <col min="7" max="7" width="13.140625" style="4" customWidth="1"/>
    <col min="8" max="8" width="9.140625" style="4"/>
    <col min="9" max="9" width="14" style="4" customWidth="1"/>
    <col min="10" max="16384" width="9.140625" style="4"/>
  </cols>
  <sheetData>
    <row r="1" spans="1:9" s="5" customFormat="1" x14ac:dyDescent="0.2">
      <c r="A1" s="137" t="s">
        <v>80</v>
      </c>
      <c r="B1" s="137"/>
      <c r="C1" s="137"/>
      <c r="D1" s="137"/>
      <c r="E1" s="137"/>
      <c r="F1" s="137"/>
    </row>
    <row r="2" spans="1:9" x14ac:dyDescent="0.2">
      <c r="A2" s="43" t="s">
        <v>57</v>
      </c>
      <c r="B2" s="44"/>
      <c r="C2" s="44"/>
      <c r="D2" s="44"/>
      <c r="E2" s="44"/>
      <c r="F2" s="44"/>
      <c r="I2" s="30" t="s">
        <v>5</v>
      </c>
    </row>
    <row r="3" spans="1:9" ht="13.5" thickBot="1" x14ac:dyDescent="0.25">
      <c r="A3" s="27"/>
      <c r="I3" s="10"/>
    </row>
    <row r="4" spans="1:9" ht="15.75" customHeight="1" thickBot="1" x14ac:dyDescent="0.25">
      <c r="A4" s="125" t="s">
        <v>0</v>
      </c>
      <c r="B4" s="121" t="s">
        <v>32</v>
      </c>
      <c r="C4" s="121"/>
      <c r="D4" s="121" t="s">
        <v>33</v>
      </c>
      <c r="E4" s="121"/>
      <c r="F4" s="121" t="s">
        <v>34</v>
      </c>
      <c r="G4" s="122"/>
    </row>
    <row r="5" spans="1:9" ht="17.25" customHeight="1" thickBot="1" x14ac:dyDescent="0.25">
      <c r="A5" s="126"/>
      <c r="B5" s="46" t="s">
        <v>35</v>
      </c>
      <c r="C5" s="46" t="s">
        <v>63</v>
      </c>
      <c r="D5" s="46" t="s">
        <v>36</v>
      </c>
      <c r="E5" s="46" t="s">
        <v>63</v>
      </c>
      <c r="F5" s="46" t="s">
        <v>37</v>
      </c>
      <c r="G5" s="47" t="s">
        <v>63</v>
      </c>
    </row>
    <row r="6" spans="1:9" x14ac:dyDescent="0.2">
      <c r="A6" s="54" t="s">
        <v>3</v>
      </c>
      <c r="B6" s="67">
        <v>124</v>
      </c>
      <c r="C6" s="68">
        <v>100</v>
      </c>
      <c r="D6" s="67">
        <v>12102</v>
      </c>
      <c r="E6" s="68">
        <v>100.8</v>
      </c>
      <c r="F6" s="67">
        <v>35053</v>
      </c>
      <c r="G6" s="69">
        <v>100.4</v>
      </c>
    </row>
    <row r="7" spans="1:9" ht="15.75" customHeight="1" x14ac:dyDescent="0.2">
      <c r="A7" s="100" t="s">
        <v>38</v>
      </c>
      <c r="B7" s="70">
        <v>90</v>
      </c>
      <c r="C7" s="57">
        <v>100</v>
      </c>
      <c r="D7" s="70">
        <v>8566</v>
      </c>
      <c r="E7" s="57">
        <v>101.2</v>
      </c>
      <c r="F7" s="70">
        <v>25452</v>
      </c>
      <c r="G7" s="58">
        <v>100.5</v>
      </c>
    </row>
    <row r="8" spans="1:9" ht="29.25" customHeight="1" x14ac:dyDescent="0.2">
      <c r="A8" s="100" t="s">
        <v>45</v>
      </c>
      <c r="B8" s="70">
        <v>34</v>
      </c>
      <c r="C8" s="57">
        <v>100</v>
      </c>
      <c r="D8" s="70">
        <v>3536</v>
      </c>
      <c r="E8" s="57">
        <v>100</v>
      </c>
      <c r="F8" s="70">
        <v>9601</v>
      </c>
      <c r="G8" s="58">
        <v>100</v>
      </c>
    </row>
    <row r="10" spans="1:9" x14ac:dyDescent="0.2">
      <c r="A10" s="138" t="s">
        <v>40</v>
      </c>
      <c r="B10" s="138"/>
      <c r="C10" s="138"/>
      <c r="D10" s="138"/>
      <c r="E10" s="138"/>
      <c r="F10" s="138"/>
      <c r="G10" s="138"/>
    </row>
    <row r="16" spans="1:9" x14ac:dyDescent="0.2">
      <c r="C16" s="37"/>
    </row>
    <row r="17" spans="3:3" x14ac:dyDescent="0.2">
      <c r="C17" s="37"/>
    </row>
  </sheetData>
  <mergeCells count="6">
    <mergeCell ref="A1:F1"/>
    <mergeCell ref="A10:G10"/>
    <mergeCell ref="D4:E4"/>
    <mergeCell ref="F4:G4"/>
    <mergeCell ref="A4:A5"/>
    <mergeCell ref="B4:C4"/>
  </mergeCells>
  <hyperlinks>
    <hyperlink ref="I2" location="'Spis tablic'!A1" display="SPIS TABLIC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110" zoomScaleNormal="110" workbookViewId="0">
      <selection activeCell="I2" sqref="I2"/>
    </sheetView>
  </sheetViews>
  <sheetFormatPr defaultColWidth="9.140625" defaultRowHeight="12.75" x14ac:dyDescent="0.2"/>
  <cols>
    <col min="1" max="1" width="23.140625" style="4" customWidth="1"/>
    <col min="2" max="2" width="11.85546875" style="4" customWidth="1"/>
    <col min="3" max="3" width="13.140625" style="4" customWidth="1"/>
    <col min="4" max="4" width="11.85546875" style="4" customWidth="1"/>
    <col min="5" max="5" width="13" style="4" customWidth="1"/>
    <col min="6" max="6" width="12.5703125" style="4" customWidth="1"/>
    <col min="7" max="7" width="13.42578125" style="4" customWidth="1"/>
    <col min="8" max="8" width="14.85546875" style="7" customWidth="1"/>
    <col min="9" max="9" width="14.28515625" style="4" customWidth="1"/>
    <col min="10" max="10" width="10.7109375" style="4" customWidth="1"/>
    <col min="11" max="16384" width="9.140625" style="4"/>
  </cols>
  <sheetData>
    <row r="1" spans="1:10" s="5" customFormat="1" ht="12.75" customHeight="1" x14ac:dyDescent="0.2">
      <c r="A1" s="124" t="s">
        <v>79</v>
      </c>
      <c r="B1" s="124"/>
      <c r="C1" s="124"/>
      <c r="D1" s="124"/>
      <c r="E1" s="124"/>
      <c r="F1" s="124"/>
      <c r="G1" s="124"/>
      <c r="H1" s="23"/>
      <c r="I1" s="9"/>
      <c r="J1" s="9"/>
    </row>
    <row r="2" spans="1:10" ht="15.75" customHeight="1" x14ac:dyDescent="0.2">
      <c r="A2" s="124" t="s">
        <v>56</v>
      </c>
      <c r="B2" s="124"/>
      <c r="C2" s="45"/>
      <c r="D2" s="45"/>
      <c r="E2" s="45"/>
      <c r="F2" s="44"/>
      <c r="G2" s="44"/>
      <c r="H2" s="8"/>
      <c r="I2" s="30" t="s">
        <v>5</v>
      </c>
      <c r="J2" s="8"/>
    </row>
    <row r="3" spans="1:10" ht="15.75" customHeight="1" thickBot="1" x14ac:dyDescent="0.25">
      <c r="H3" s="26"/>
      <c r="I3" s="8"/>
      <c r="J3" s="8"/>
    </row>
    <row r="4" spans="1:10" ht="13.5" thickBot="1" x14ac:dyDescent="0.25">
      <c r="A4" s="125" t="s">
        <v>0</v>
      </c>
      <c r="B4" s="139" t="s">
        <v>32</v>
      </c>
      <c r="C4" s="139"/>
      <c r="D4" s="139" t="s">
        <v>33</v>
      </c>
      <c r="E4" s="139"/>
      <c r="F4" s="139" t="s">
        <v>34</v>
      </c>
      <c r="G4" s="140"/>
      <c r="H4" s="25"/>
      <c r="I4" s="19"/>
      <c r="J4" s="19"/>
    </row>
    <row r="5" spans="1:10" ht="13.5" thickBot="1" x14ac:dyDescent="0.25">
      <c r="A5" s="126"/>
      <c r="B5" s="46" t="s">
        <v>35</v>
      </c>
      <c r="C5" s="46" t="s">
        <v>63</v>
      </c>
      <c r="D5" s="46" t="s">
        <v>36</v>
      </c>
      <c r="E5" s="46" t="s">
        <v>63</v>
      </c>
      <c r="F5" s="46" t="s">
        <v>37</v>
      </c>
      <c r="G5" s="47" t="s">
        <v>63</v>
      </c>
      <c r="H5" s="25"/>
      <c r="I5" s="19"/>
      <c r="J5" s="19"/>
    </row>
    <row r="6" spans="1:10" x14ac:dyDescent="0.2">
      <c r="A6" s="65" t="s">
        <v>3</v>
      </c>
      <c r="B6" s="67">
        <v>697</v>
      </c>
      <c r="C6" s="68">
        <v>99.4</v>
      </c>
      <c r="D6" s="67">
        <v>3880</v>
      </c>
      <c r="E6" s="68">
        <v>98.9</v>
      </c>
      <c r="F6" s="67">
        <v>27918</v>
      </c>
      <c r="G6" s="69">
        <v>100.1</v>
      </c>
      <c r="H6" s="25"/>
      <c r="I6" s="19"/>
      <c r="J6" s="19"/>
    </row>
    <row r="7" spans="1:10" x14ac:dyDescent="0.2">
      <c r="A7" s="66" t="s">
        <v>38</v>
      </c>
      <c r="B7" s="70">
        <v>325</v>
      </c>
      <c r="C7" s="57">
        <v>98.5</v>
      </c>
      <c r="D7" s="70">
        <v>1580</v>
      </c>
      <c r="E7" s="57">
        <v>94.8</v>
      </c>
      <c r="F7" s="70">
        <v>11288</v>
      </c>
      <c r="G7" s="58">
        <v>97.1</v>
      </c>
      <c r="H7" s="25"/>
      <c r="I7" s="19"/>
      <c r="J7" s="19"/>
    </row>
    <row r="8" spans="1:10" ht="25.5" x14ac:dyDescent="0.2">
      <c r="A8" s="66" t="s">
        <v>46</v>
      </c>
      <c r="B8" s="70">
        <v>68</v>
      </c>
      <c r="C8" s="57">
        <v>101.5</v>
      </c>
      <c r="D8" s="70">
        <v>155</v>
      </c>
      <c r="E8" s="57">
        <v>104</v>
      </c>
      <c r="F8" s="70">
        <v>2471</v>
      </c>
      <c r="G8" s="58">
        <v>102.2</v>
      </c>
      <c r="H8" s="29"/>
      <c r="I8" s="28"/>
      <c r="J8" s="28"/>
    </row>
    <row r="9" spans="1:10" ht="25.5" x14ac:dyDescent="0.2">
      <c r="A9" s="66" t="s">
        <v>45</v>
      </c>
      <c r="B9" s="70">
        <v>304</v>
      </c>
      <c r="C9" s="57">
        <v>100</v>
      </c>
      <c r="D9" s="70">
        <v>2145</v>
      </c>
      <c r="E9" s="57">
        <v>101.8</v>
      </c>
      <c r="F9" s="70">
        <v>14160</v>
      </c>
      <c r="G9" s="58">
        <v>102.2</v>
      </c>
      <c r="H9" s="23"/>
      <c r="I9" s="24"/>
      <c r="J9" s="24"/>
    </row>
    <row r="10" spans="1:10" x14ac:dyDescent="0.2">
      <c r="H10" s="25"/>
      <c r="I10" s="19"/>
      <c r="J10" s="19"/>
    </row>
    <row r="11" spans="1:10" x14ac:dyDescent="0.2">
      <c r="A11" s="138" t="s">
        <v>40</v>
      </c>
      <c r="B11" s="138"/>
      <c r="C11" s="138"/>
      <c r="D11" s="138"/>
      <c r="E11" s="138"/>
      <c r="F11" s="138"/>
      <c r="G11" s="138"/>
      <c r="H11" s="25"/>
      <c r="I11" s="19"/>
      <c r="J11" s="19"/>
    </row>
    <row r="12" spans="1:10" x14ac:dyDescent="0.2">
      <c r="H12" s="25"/>
      <c r="I12" s="19"/>
      <c r="J12" s="19"/>
    </row>
    <row r="13" spans="1:10" x14ac:dyDescent="0.2">
      <c r="H13" s="25"/>
      <c r="I13" s="19"/>
      <c r="J13" s="19"/>
    </row>
  </sheetData>
  <mergeCells count="7">
    <mergeCell ref="A1:G1"/>
    <mergeCell ref="A2:B2"/>
    <mergeCell ref="A11:G11"/>
    <mergeCell ref="A4:A5"/>
    <mergeCell ref="B4:C4"/>
    <mergeCell ref="D4:E4"/>
    <mergeCell ref="F4:G4"/>
  </mergeCells>
  <hyperlinks>
    <hyperlink ref="I2" location="'Spis tablic'!A1" display="SPIS TABLIC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="110" zoomScaleNormal="110" workbookViewId="0">
      <selection activeCell="F2" sqref="F2"/>
    </sheetView>
  </sheetViews>
  <sheetFormatPr defaultColWidth="9.140625" defaultRowHeight="12.75" x14ac:dyDescent="0.2"/>
  <cols>
    <col min="1" max="1" width="34" style="2" customWidth="1"/>
    <col min="2" max="2" width="16.85546875" style="2" customWidth="1"/>
    <col min="3" max="3" width="14.42578125" style="2" customWidth="1"/>
    <col min="4" max="4" width="20.140625" style="2" customWidth="1"/>
    <col min="5" max="5" width="9.140625" style="2"/>
    <col min="6" max="6" width="14.28515625" style="4" customWidth="1"/>
    <col min="7" max="16384" width="9.140625" style="2"/>
  </cols>
  <sheetData>
    <row r="1" spans="1:6" ht="17.25" customHeight="1" x14ac:dyDescent="0.2">
      <c r="A1" s="141" t="s">
        <v>78</v>
      </c>
      <c r="B1" s="141"/>
      <c r="C1" s="141"/>
      <c r="D1" s="141"/>
      <c r="F1" s="9"/>
    </row>
    <row r="2" spans="1:6" ht="18" customHeight="1" thickBot="1" x14ac:dyDescent="0.25">
      <c r="A2" s="35"/>
      <c r="B2" s="35"/>
      <c r="C2" s="35"/>
      <c r="D2" s="35"/>
      <c r="F2" s="30" t="s">
        <v>5</v>
      </c>
    </row>
    <row r="3" spans="1:6" ht="15.75" customHeight="1" thickBot="1" x14ac:dyDescent="0.25">
      <c r="A3" s="142" t="s">
        <v>0</v>
      </c>
      <c r="B3" s="144" t="s">
        <v>54</v>
      </c>
      <c r="C3" s="145"/>
      <c r="D3" s="146"/>
      <c r="F3" s="30"/>
    </row>
    <row r="4" spans="1:6" ht="13.5" thickBot="1" x14ac:dyDescent="0.25">
      <c r="A4" s="143"/>
      <c r="B4" s="46" t="s">
        <v>55</v>
      </c>
      <c r="C4" s="83" t="s">
        <v>28</v>
      </c>
      <c r="D4" s="83" t="s">
        <v>63</v>
      </c>
      <c r="F4" s="8"/>
    </row>
    <row r="5" spans="1:6" x14ac:dyDescent="0.2">
      <c r="A5" s="54" t="s">
        <v>3</v>
      </c>
      <c r="B5" s="71">
        <v>191.5</v>
      </c>
      <c r="C5" s="69">
        <v>100</v>
      </c>
      <c r="D5" s="69">
        <v>98.3</v>
      </c>
      <c r="F5" s="19"/>
    </row>
    <row r="6" spans="1:6" x14ac:dyDescent="0.2">
      <c r="A6" s="49" t="s">
        <v>39</v>
      </c>
      <c r="B6" s="72">
        <v>130</v>
      </c>
      <c r="C6" s="58">
        <v>67.900000000000006</v>
      </c>
      <c r="D6" s="58">
        <v>89.1</v>
      </c>
      <c r="F6" s="19"/>
    </row>
    <row r="7" spans="1:6" ht="25.5" x14ac:dyDescent="0.2">
      <c r="A7" s="49" t="s">
        <v>76</v>
      </c>
      <c r="B7" s="72">
        <v>61.5</v>
      </c>
      <c r="C7" s="58">
        <v>32.1</v>
      </c>
      <c r="D7" s="58">
        <v>125.8</v>
      </c>
      <c r="F7" s="19"/>
    </row>
    <row r="8" spans="1:6" x14ac:dyDescent="0.2">
      <c r="F8" s="24"/>
    </row>
    <row r="9" spans="1:6" x14ac:dyDescent="0.2">
      <c r="A9" s="123" t="s">
        <v>40</v>
      </c>
      <c r="B9" s="123"/>
      <c r="C9" s="123"/>
      <c r="D9" s="123"/>
      <c r="F9" s="19"/>
    </row>
    <row r="10" spans="1:6" x14ac:dyDescent="0.2">
      <c r="F10" s="19"/>
    </row>
    <row r="11" spans="1:6" x14ac:dyDescent="0.2">
      <c r="C11" s="11"/>
      <c r="F11" s="19"/>
    </row>
    <row r="12" spans="1:6" x14ac:dyDescent="0.2">
      <c r="C12" s="89"/>
      <c r="F12" s="19"/>
    </row>
    <row r="13" spans="1:6" x14ac:dyDescent="0.2">
      <c r="C13" s="90"/>
      <c r="F13" s="19"/>
    </row>
    <row r="14" spans="1:6" x14ac:dyDescent="0.2">
      <c r="C14" s="90"/>
      <c r="F14" s="19"/>
    </row>
    <row r="15" spans="1:6" x14ac:dyDescent="0.2">
      <c r="F15" s="7"/>
    </row>
  </sheetData>
  <mergeCells count="4">
    <mergeCell ref="A1:D1"/>
    <mergeCell ref="A9:D9"/>
    <mergeCell ref="A3:A4"/>
    <mergeCell ref="B3:D3"/>
  </mergeCells>
  <hyperlinks>
    <hyperlink ref="F2" location="'Spis tablic'!A1" display="SPIS TABLIC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TABLICE_GM_w_Polsce_w_2020_r.xlsx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STAT\KACPERCZYKEWA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EFF13B3-2E38-442E-A673-EEAE7970E6B0}"/>
</file>

<file path=customXml/itemProps2.xml><?xml version="1.0" encoding="utf-8"?>
<ds:datastoreItem xmlns:ds="http://schemas.openxmlformats.org/officeDocument/2006/customXml" ds:itemID="{6E1A721A-0749-4D94-A9C1-10AEB9A0FC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Spis tablic</vt:lpstr>
      <vt:lpstr>Tabl. 1</vt:lpstr>
      <vt:lpstr>Tabl. 2</vt:lpstr>
      <vt:lpstr>Tabl. 3</vt:lpstr>
      <vt:lpstr>Tabl.4</vt:lpstr>
      <vt:lpstr>Tabl.5</vt:lpstr>
      <vt:lpstr>Tabl. 6</vt:lpstr>
      <vt:lpstr>Tabl. 7</vt:lpstr>
      <vt:lpstr>Tabl. 8</vt:lpstr>
      <vt:lpstr>'Tabl. 3'!_GoBack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2020-04-16T13:36:30Z</cp:lastPrinted>
  <dcterms:created xsi:type="dcterms:W3CDTF">2019-02-13T07:59:09Z</dcterms:created>
  <dcterms:modified xsi:type="dcterms:W3CDTF">2021-04-21T07:11:18Z</dcterms:modified>
</cp:coreProperties>
</file>