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defaultThemeVersion="124226"/>
  <mc:AlternateContent xmlns:mc="http://schemas.openxmlformats.org/markup-compatibility/2006">
    <mc:Choice Requires="x15">
      <x15ac:absPath xmlns:x15ac="http://schemas.microsoft.com/office/spreadsheetml/2010/11/ac" url="C:\Users\zachu\Downloads\"/>
    </mc:Choice>
  </mc:AlternateContent>
  <xr:revisionPtr revIDLastSave="0" documentId="13_ncr:1_{1C3F0D1D-5DE5-4445-AF5F-934BC2F6227E}" xr6:coauthVersionLast="47" xr6:coauthVersionMax="47" xr10:uidLastSave="{00000000-0000-0000-0000-000000000000}"/>
  <bookViews>
    <workbookView xWindow="-120" yWindow="-120" windowWidth="29040" windowHeight="15840" firstSheet="1" activeTab="11" xr2:uid="{00000000-000D-0000-FFFF-FFFF00000000}"/>
  </bookViews>
  <sheets>
    <sheet name="stosowane symbole" sheetId="14" r:id="rId1"/>
    <sheet name="Spis tablic" sheetId="15" r:id="rId2"/>
    <sheet name="1 (27)" sheetId="1" r:id="rId3"/>
    <sheet name="2 (28)" sheetId="16" r:id="rId4"/>
    <sheet name="3 (29)" sheetId="4" r:id="rId5"/>
    <sheet name="4 (30)" sheetId="6" r:id="rId6"/>
    <sheet name="5 (31)" sheetId="7" r:id="rId7"/>
    <sheet name="6 (32)" sheetId="8" r:id="rId8"/>
    <sheet name="7 (33)" sheetId="9" r:id="rId9"/>
    <sheet name="8 (34)" sheetId="10" r:id="rId10"/>
    <sheet name="9 (35)" sheetId="11" r:id="rId11"/>
    <sheet name="10 (36)" sheetId="13" r:id="rId12"/>
  </sheets>
  <definedNames>
    <definedName name="_xlnm.Print_Titles" localSheetId="11">'10 (36)'!$1:$8</definedName>
    <definedName name="_xlnm.Print_Titles" localSheetId="4">'3 (29)'!#REF!</definedName>
    <definedName name="_xlnm.Print_Titles" localSheetId="5">'4 (30)'!$1:$5</definedName>
    <definedName name="_xlnm.Print_Titles" localSheetId="6">'5 (31)'!$1:$9</definedName>
    <definedName name="_xlnm.Print_Titles" localSheetId="8">'7 (33)'!$1:$5</definedName>
    <definedName name="_xlnm.Print_Titles" localSheetId="9">'8 (34)'!$1:$7</definedName>
    <definedName name="_xlnm.Print_Titles" localSheetId="10">'9 (35)'!$1:$8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4" i="16" l="1"/>
  <c r="C34" i="16"/>
  <c r="D34" i="16"/>
  <c r="E34" i="16"/>
  <c r="F34" i="16"/>
  <c r="G34" i="16"/>
  <c r="B34" i="16"/>
  <c r="D43" i="7" l="1"/>
  <c r="D28" i="7"/>
  <c r="G43" i="7"/>
  <c r="G38" i="7"/>
  <c r="G28" i="7"/>
  <c r="F24" i="9" l="1"/>
  <c r="E34" i="9"/>
  <c r="E32" i="9"/>
  <c r="E30" i="9"/>
  <c r="E28" i="9"/>
  <c r="E26" i="9"/>
  <c r="E24" i="9"/>
  <c r="G10" i="8"/>
  <c r="B43" i="7"/>
  <c r="B28" i="16" l="1"/>
  <c r="E28" i="16"/>
  <c r="C34" i="4" l="1"/>
  <c r="C28" i="4"/>
  <c r="D34" i="4"/>
  <c r="D28" i="4"/>
  <c r="D30" i="4"/>
  <c r="D32" i="4"/>
  <c r="D32" i="16"/>
  <c r="D30" i="16"/>
  <c r="D28" i="16"/>
  <c r="H28" i="16"/>
  <c r="B32" i="4" l="1"/>
  <c r="B34" i="4"/>
  <c r="C32" i="4"/>
  <c r="C30" i="4"/>
  <c r="B30" i="4"/>
  <c r="B28" i="4"/>
  <c r="F34" i="9" l="1"/>
  <c r="F32" i="9"/>
  <c r="F30" i="9"/>
  <c r="F28" i="9"/>
  <c r="F26" i="9"/>
  <c r="H10" i="8"/>
  <c r="E10" i="8"/>
  <c r="C10" i="8"/>
  <c r="B10" i="8"/>
  <c r="G53" i="7"/>
  <c r="E53" i="7"/>
  <c r="D53" i="7"/>
  <c r="B53" i="7"/>
  <c r="G51" i="7"/>
  <c r="E51" i="7"/>
  <c r="D51" i="7"/>
  <c r="B51" i="7"/>
  <c r="G49" i="7"/>
  <c r="E49" i="7"/>
  <c r="D49" i="7"/>
  <c r="B49" i="7"/>
  <c r="G47" i="7"/>
  <c r="E47" i="7"/>
  <c r="D47" i="7"/>
  <c r="B47" i="7"/>
  <c r="G45" i="7"/>
  <c r="E45" i="7"/>
  <c r="D45" i="7"/>
  <c r="B45" i="7"/>
  <c r="E43" i="7"/>
  <c r="F38" i="7"/>
  <c r="D38" i="7"/>
  <c r="C38" i="7" s="1"/>
  <c r="G36" i="7"/>
  <c r="F36" i="7" s="1"/>
  <c r="D36" i="7"/>
  <c r="C36" i="7" s="1"/>
  <c r="G34" i="7"/>
  <c r="F34" i="7" s="1"/>
  <c r="D34" i="7"/>
  <c r="C34" i="7" s="1"/>
  <c r="G32" i="7"/>
  <c r="F32" i="7" s="1"/>
  <c r="D32" i="7"/>
  <c r="C32" i="7" s="1"/>
  <c r="G30" i="7"/>
  <c r="F30" i="7" s="1"/>
  <c r="D30" i="7"/>
  <c r="C30" i="7" s="1"/>
  <c r="F28" i="7"/>
  <c r="C28" i="7"/>
  <c r="G26" i="7"/>
  <c r="F26" i="7"/>
  <c r="D26" i="7"/>
  <c r="C26" i="7" s="1"/>
  <c r="F23" i="7"/>
  <c r="C23" i="7"/>
  <c r="F21" i="7"/>
  <c r="C21" i="7"/>
  <c r="F19" i="7"/>
  <c r="C19" i="7"/>
  <c r="F17" i="7"/>
  <c r="F47" i="7" s="1"/>
  <c r="C17" i="7"/>
  <c r="C47" i="7" s="1"/>
  <c r="F15" i="7"/>
  <c r="C15" i="7"/>
  <c r="F13" i="7"/>
  <c r="C13" i="7"/>
  <c r="F11" i="7"/>
  <c r="F43" i="7" s="1"/>
  <c r="C11" i="7"/>
  <c r="H32" i="16"/>
  <c r="G32" i="16"/>
  <c r="F32" i="16"/>
  <c r="E32" i="16"/>
  <c r="C32" i="16"/>
  <c r="B32" i="16"/>
  <c r="H30" i="16"/>
  <c r="G30" i="16"/>
  <c r="F30" i="16"/>
  <c r="E30" i="16"/>
  <c r="C30" i="16"/>
  <c r="B30" i="16"/>
  <c r="G28" i="16"/>
  <c r="F28" i="16"/>
  <c r="C28" i="16"/>
  <c r="F51" i="7" l="1"/>
  <c r="F45" i="7"/>
  <c r="F49" i="7"/>
  <c r="F53" i="7"/>
  <c r="C49" i="7"/>
  <c r="C43" i="7"/>
  <c r="C51" i="7"/>
  <c r="C53" i="7"/>
  <c r="C45" i="7"/>
</calcChain>
</file>

<file path=xl/sharedStrings.xml><?xml version="1.0" encoding="utf-8"?>
<sst xmlns="http://schemas.openxmlformats.org/spreadsheetml/2006/main" count="594" uniqueCount="267">
  <si>
    <t>w tym kobiety</t>
  </si>
  <si>
    <t>of which women</t>
  </si>
  <si>
    <t>Natural sciences</t>
  </si>
  <si>
    <t>Academic degrees awarded</t>
  </si>
  <si>
    <t>Stopnie naukowe:</t>
  </si>
  <si>
    <t>Academic degrees:</t>
  </si>
  <si>
    <t>doktora habilitowanego</t>
  </si>
  <si>
    <t>w tym nadane kobietom</t>
  </si>
  <si>
    <t>of which awarded to women</t>
  </si>
  <si>
    <t>doktora</t>
  </si>
  <si>
    <t>doctor (PhD)</t>
  </si>
  <si>
    <t>Titles of professor awarded</t>
  </si>
  <si>
    <t>Tytuły naukowe profesora</t>
  </si>
  <si>
    <t>Title of professor</t>
  </si>
  <si>
    <t>of which granted to women</t>
  </si>
  <si>
    <t>w % ogółu</t>
  </si>
  <si>
    <t>Source: data of the Chancellery of the President of the Republic of Poland.</t>
  </si>
  <si>
    <t>Stan w dniu 31 XII</t>
  </si>
  <si>
    <t>As of 31 XII</t>
  </si>
  <si>
    <t>członkowie krajowi</t>
  </si>
  <si>
    <t>national members</t>
  </si>
  <si>
    <t>rzeczywiści</t>
  </si>
  <si>
    <t>full members</t>
  </si>
  <si>
    <t>korespondenci</t>
  </si>
  <si>
    <t>corresponding members</t>
  </si>
  <si>
    <t>członkowie zagraniczni</t>
  </si>
  <si>
    <t>foreign members</t>
  </si>
  <si>
    <t>Zasoby ludzkie dla nauki i techniki</t>
  </si>
  <si>
    <t>HRST - Human Resources for Science and Technology</t>
  </si>
  <si>
    <t>HRSTO - Human Resources for Science and Technology - occupation</t>
  </si>
  <si>
    <t>of which SE - scientists and engineers</t>
  </si>
  <si>
    <t>W tym:</t>
  </si>
  <si>
    <t>Of which:</t>
  </si>
  <si>
    <t>HRSTW - human resources for science and technology - without tertiary education</t>
  </si>
  <si>
    <t>Rdzeń zasobów ludzkich dla nauki i techniki</t>
  </si>
  <si>
    <t>HRSTC - Human Resources in Science and Technology - core</t>
  </si>
  <si>
    <t>HRSTE - Human Resources in Science and Technology - education</t>
  </si>
  <si>
    <t>w tym:</t>
  </si>
  <si>
    <t>of which:</t>
  </si>
  <si>
    <t>zasoby ludzkie dla nauki i techniki - zatrudnieni poza sferą nauka i technika</t>
  </si>
  <si>
    <t>HRSTN - Human Resources for Science and Technology - non-core</t>
  </si>
  <si>
    <t>zasoby ludzkie dla nauki i techniki - bezrobotni</t>
  </si>
  <si>
    <t>HRSTU - Human Resources for Science and Technology - unemployed</t>
  </si>
  <si>
    <t>zasoby ludzkie dla nauki i techniki - nieaktywni zawodowo</t>
  </si>
  <si>
    <t>HRSTI - Human Resources for Science and Technology - inactive</t>
  </si>
  <si>
    <t>Województwa</t>
  </si>
  <si>
    <t>Voivodships</t>
  </si>
  <si>
    <t>Dolnośląskie</t>
  </si>
  <si>
    <t>Lubelskie</t>
  </si>
  <si>
    <t>Lubuskie</t>
  </si>
  <si>
    <t>Łódzkie</t>
  </si>
  <si>
    <t>Małopolskie</t>
  </si>
  <si>
    <t>Mazowieckie</t>
  </si>
  <si>
    <t>Opolskie</t>
  </si>
  <si>
    <t>Podkarpackie</t>
  </si>
  <si>
    <t>Podlaskie</t>
  </si>
  <si>
    <t>Pomorskie</t>
  </si>
  <si>
    <t>Śląskie</t>
  </si>
  <si>
    <t>Świętokrzyskie</t>
  </si>
  <si>
    <t>Wielkopolskie</t>
  </si>
  <si>
    <t>Zachodniopomorskie</t>
  </si>
  <si>
    <t>a The habilitated doctor’s degree (HD), which is higher than a doctorate (second doctorate), is peculiar to Poland. The degree is awarded on the basis of an appropriate dissertation and is necessary for obtaining the title of professorial post in scientific institutions.</t>
  </si>
  <si>
    <t>Social sciences</t>
  </si>
  <si>
    <t>Źródło: dane Kancelarii Prezydenta RP.</t>
  </si>
  <si>
    <t>Źródło: dane Polskiej Akademii Nauk.</t>
  </si>
  <si>
    <t>Source: data of the Polish Academy of Sciences.</t>
  </si>
  <si>
    <t>Nauki przyrodnicze</t>
  </si>
  <si>
    <t>Nauki inżynieryjne i techniczne</t>
  </si>
  <si>
    <t>Nauki medyczne i nauki o zdrowiu</t>
  </si>
  <si>
    <t>Nauki społeczne</t>
  </si>
  <si>
    <t>Medical and Health sciences</t>
  </si>
  <si>
    <t>Engineering and technology</t>
  </si>
  <si>
    <t>Źródło: dane Kancelarii Prezydenta Rzeczypospolitej Polskiej.</t>
  </si>
  <si>
    <t>W grupie dziedzin nauki i sztuki:</t>
  </si>
  <si>
    <t>In the group of academic disciplines in the arts and sciences:</t>
  </si>
  <si>
    <t>Objaśnienia znaków umownych</t>
  </si>
  <si>
    <t>magnitude zero</t>
  </si>
  <si>
    <t>zjawisko istniało w wielkości mniejszej od 0,5</t>
  </si>
  <si>
    <t>(0,0)</t>
  </si>
  <si>
    <t>zjawisko istniało w wielkości mniejszej od 0,05</t>
  </si>
  <si>
    <t>oznacza, że nie podaje się wszystkich składników sumy</t>
  </si>
  <si>
    <t>indicates that not all elements of the sum are given</t>
  </si>
  <si>
    <t>in % of total</t>
  </si>
  <si>
    <t>Stopnie naukowe nadane</t>
  </si>
  <si>
    <t>Tytuły naukowe nadane</t>
  </si>
  <si>
    <t>Human resources in science and technology (HRST)</t>
  </si>
  <si>
    <t>Human Resources for science and technology</t>
  </si>
  <si>
    <t>Human resources in science and technology in Poland by voivodships</t>
  </si>
  <si>
    <t>a According to OECD classification, see Annex VI.</t>
  </si>
  <si>
    <t>a According to OECD classification, see Annex VI. b The habilitated doctor’s degree (HD), which is higher than a doctorate (second doctorate), is peculiar  to Poland. The degree is awarded on the basis of an appropriate dissertation and is necessary for obtaining the title of professorial post in scientific  institutions.</t>
  </si>
  <si>
    <t>Zasoby ludzkie dla nauki i techniki w Polsce według województw</t>
  </si>
  <si>
    <t xml:space="preserve">Członkowie Polskiej Akademii Nauk według płci i grup dziedzin nauki i sztuki </t>
  </si>
  <si>
    <t xml:space="preserve">Members of the Polish Academy of Sciences by sex and by groups of academic disciplines in the arts and sciences </t>
  </si>
  <si>
    <t>Specjaliści</t>
  </si>
  <si>
    <t>Professionals</t>
  </si>
  <si>
    <t>Specjaliści nauk fizycznych, matematycznych i technicznych</t>
  </si>
  <si>
    <t>Physical, mathematical and engineering science professionals</t>
  </si>
  <si>
    <t>Specjaliści do spraw zdrowia</t>
  </si>
  <si>
    <t>Health professionals</t>
  </si>
  <si>
    <t>Specjaliści do spraw technologii informacyjno-komunikacyjnych</t>
  </si>
  <si>
    <t>Information and communications technology professionals</t>
  </si>
  <si>
    <t>Technicy i inny średni personel</t>
  </si>
  <si>
    <t>Technicians equivalent staff</t>
  </si>
  <si>
    <t>w tym specjaliści i inżynierowie</t>
  </si>
  <si>
    <t>w tym specjalniści i inzynierowie</t>
  </si>
  <si>
    <t>Zasoby ludzkie dla nauki i techniki wyróżnione ze względu na zawód</t>
  </si>
  <si>
    <t>Zasoby ludzkie dla nauki i techniki wyróżnione ze względu na wykształcenie</t>
  </si>
  <si>
    <t>zasoby ludzkie dla nauki i techniki - pracujący w sferze nauka 
i technika z wykształceniem poniżej wyższego</t>
  </si>
  <si>
    <t>studia publiczne</t>
  </si>
  <si>
    <t>public studies</t>
  </si>
  <si>
    <t>studia niepubliczne</t>
  </si>
  <si>
    <t>non-public studies</t>
  </si>
  <si>
    <t>Higher education institutions</t>
  </si>
  <si>
    <t>publiczne</t>
  </si>
  <si>
    <t>public</t>
  </si>
  <si>
    <t>niepubliczne</t>
  </si>
  <si>
    <t>non-public</t>
  </si>
  <si>
    <t>Instytuty badawcze</t>
  </si>
  <si>
    <t>Research institutes</t>
  </si>
  <si>
    <t>a According to the register of entitled units of Central Comission for Degrees and Titles.</t>
  </si>
  <si>
    <r>
      <rPr>
        <i/>
        <sz val="10"/>
        <rFont val="Arial"/>
        <family val="2"/>
        <charset val="238"/>
      </rPr>
      <t>a</t>
    </r>
    <r>
      <rPr>
        <sz val="10"/>
        <rFont val="Arial"/>
        <family val="2"/>
        <charset val="238"/>
      </rPr>
      <t xml:space="preserve"> Według klasyfikacji OECD, por. Aneks VI. </t>
    </r>
  </si>
  <si>
    <t>Kujawsko-pomorskie</t>
  </si>
  <si>
    <t>Warmińsko-mazurskie</t>
  </si>
  <si>
    <t>Tablica</t>
  </si>
  <si>
    <t>Dział 2.</t>
  </si>
  <si>
    <t>OGÓŁEM</t>
  </si>
  <si>
    <t>TOTAL</t>
  </si>
  <si>
    <t xml:space="preserve">POLSKA </t>
  </si>
  <si>
    <t>POLAND</t>
  </si>
  <si>
    <t>Powrót do spisu tablic
Return to list of tables</t>
  </si>
  <si>
    <t>Nauki rolnicze i weterynaryjne</t>
  </si>
  <si>
    <t>Agricultural and veterinary sciences</t>
  </si>
  <si>
    <t>Nauki humanistyczne i sztuka</t>
  </si>
  <si>
    <t>Humanities and the arts</t>
  </si>
  <si>
    <t>Nauki społeczne i nauki humanistyczne i sztuka</t>
  </si>
  <si>
    <t>Social sciences and humanities and the arts</t>
  </si>
  <si>
    <t>Źródło: dane Ministerstwa Edukacji i Nauki.</t>
  </si>
  <si>
    <t>Source: data of the Chancellery of the Ministry of Education and Science.</t>
  </si>
  <si>
    <t>Source: data of the Ministry of Education and Science.</t>
  </si>
  <si>
    <t>a According to OECD classification, see Annex VI.b According to declarations of members of the Polish Academy of Sciences</t>
  </si>
  <si>
    <r>
      <t>214,5</t>
    </r>
    <r>
      <rPr>
        <vertAlign val="superscript"/>
        <sz val="10"/>
        <rFont val="Arial"/>
        <family val="2"/>
        <charset val="238"/>
      </rPr>
      <t>b</t>
    </r>
  </si>
  <si>
    <r>
      <t>65,5</t>
    </r>
    <r>
      <rPr>
        <vertAlign val="superscript"/>
        <sz val="10"/>
        <rFont val="Arial"/>
        <family val="2"/>
        <charset val="238"/>
      </rPr>
      <t>b</t>
    </r>
  </si>
  <si>
    <t>a Students by broad fields of education and training according to ISCED-F 2013, graduates - ISCED 1997. b As of 30 XI.  c In academic year 2020/21</t>
  </si>
  <si>
    <t>Uczelnie</t>
  </si>
  <si>
    <t>Table 3 (29). Students of doctoral studies in doctoral schools in academic year 2019/20</t>
  </si>
  <si>
    <t>Wyszczególnienie</t>
  </si>
  <si>
    <t>Ogółem</t>
  </si>
  <si>
    <t>Grand total</t>
  </si>
  <si>
    <t>z tego</t>
  </si>
  <si>
    <t>Specification</t>
  </si>
  <si>
    <t>razem</t>
  </si>
  <si>
    <t>of which</t>
  </si>
  <si>
    <t>total</t>
  </si>
  <si>
    <t>kobiety</t>
  </si>
  <si>
    <t>cudzoziemcy</t>
  </si>
  <si>
    <t>women</t>
  </si>
  <si>
    <t>foreigners</t>
  </si>
  <si>
    <r>
      <t xml:space="preserve">W OSOBACH </t>
    </r>
    <r>
      <rPr>
        <sz val="10"/>
        <color theme="0" tint="-0.34998626667073579"/>
        <rFont val="Arial"/>
        <family val="2"/>
        <charset val="238"/>
      </rPr>
      <t>IN PERSONS</t>
    </r>
  </si>
  <si>
    <r>
      <t xml:space="preserve">OGÓŁEM=100 </t>
    </r>
    <r>
      <rPr>
        <sz val="10"/>
        <color theme="0" tint="-0.34998626667073579"/>
        <rFont val="Arial"/>
        <family val="2"/>
        <charset val="238"/>
      </rPr>
      <t>TOTAL=100</t>
    </r>
  </si>
  <si>
    <t>a Zgodnie z wykazem Centralnej Komisji do Spraw Stopni i Tytułów (dot. uprawnionych  jednostek).</t>
  </si>
  <si>
    <t>ROK AKADEMICKI 2019/2020=100 ACADEMIC YEAR 2019/2020=100</t>
  </si>
  <si>
    <r>
      <t>W tym N+T</t>
    </r>
    <r>
      <rPr>
        <vertAlign val="superscript"/>
        <sz val="10"/>
        <rFont val="Arial"/>
        <family val="2"/>
        <charset val="238"/>
      </rPr>
      <t>a</t>
    </r>
    <r>
      <rPr>
        <sz val="10"/>
        <color theme="0" tint="-0.499984740745262"/>
        <rFont val="Arial"/>
        <family val="2"/>
        <charset val="238"/>
      </rPr>
      <t/>
    </r>
  </si>
  <si>
    <r>
      <t>Of which S&amp;E</t>
    </r>
    <r>
      <rPr>
        <vertAlign val="superscript"/>
        <sz val="10"/>
        <color theme="0" tint="-0.499984740745262"/>
        <rFont val="Arial"/>
        <family val="2"/>
        <charset val="238"/>
      </rPr>
      <t>a</t>
    </r>
  </si>
  <si>
    <t xml:space="preserve">razem </t>
  </si>
  <si>
    <t xml:space="preserve"> z tego</t>
  </si>
  <si>
    <r>
      <t>Studenci</t>
    </r>
    <r>
      <rPr>
        <vertAlign val="superscript"/>
        <sz val="10"/>
        <rFont val="Arial"/>
        <family val="2"/>
        <charset val="238"/>
      </rPr>
      <t>b</t>
    </r>
  </si>
  <si>
    <r>
      <t>Students</t>
    </r>
    <r>
      <rPr>
        <vertAlign val="superscript"/>
        <sz val="10"/>
        <color theme="0" tint="-0.499984740745262"/>
        <rFont val="Arial"/>
        <family val="2"/>
        <charset val="238"/>
      </rPr>
      <t>b</t>
    </r>
  </si>
  <si>
    <r>
      <t>Absolwenci</t>
    </r>
    <r>
      <rPr>
        <vertAlign val="superscript"/>
        <sz val="10"/>
        <rFont val="Arial"/>
        <family val="2"/>
        <charset val="238"/>
      </rPr>
      <t>c</t>
    </r>
  </si>
  <si>
    <r>
      <t>Graduates</t>
    </r>
    <r>
      <rPr>
        <vertAlign val="superscript"/>
        <sz val="10"/>
        <color theme="0" tint="-0.499984740745262"/>
        <rFont val="Arial"/>
        <family val="2"/>
        <charset val="238"/>
      </rPr>
      <t>c</t>
    </r>
  </si>
  <si>
    <r>
      <t xml:space="preserve">OGÓŁEM </t>
    </r>
    <r>
      <rPr>
        <sz val="10"/>
        <color theme="0" tint="-0.499984740745262"/>
        <rFont val="Arial"/>
        <family val="2"/>
        <charset val="238"/>
      </rPr>
      <t>TOTAL</t>
    </r>
  </si>
  <si>
    <r>
      <t xml:space="preserve">W % </t>
    </r>
    <r>
      <rPr>
        <sz val="10"/>
        <color theme="0" tint="-0.499984740745262"/>
        <rFont val="Arial"/>
        <family val="2"/>
        <charset val="238"/>
      </rPr>
      <t>IN %</t>
    </r>
  </si>
  <si>
    <t>Systemy kształcenia</t>
  </si>
  <si>
    <t>Study systems</t>
  </si>
  <si>
    <t>stacjonarne</t>
  </si>
  <si>
    <t>niestacjonarne</t>
  </si>
  <si>
    <t>full-time</t>
  </si>
  <si>
    <t>part-time</t>
  </si>
  <si>
    <t>Szkoły wyższe</t>
  </si>
  <si>
    <r>
      <t>OGÓŁEM=100</t>
    </r>
    <r>
      <rPr>
        <sz val="10"/>
        <color theme="0" tint="-0.499984740745262"/>
        <rFont val="Arial"/>
        <family val="2"/>
        <charset val="238"/>
      </rPr>
      <t xml:space="preserve"> TOTAL=100</t>
    </r>
  </si>
  <si>
    <r>
      <t xml:space="preserve">W OSOBACH </t>
    </r>
    <r>
      <rPr>
        <sz val="10"/>
        <color theme="0" tint="-0.499984740745262"/>
        <rFont val="Arial"/>
        <family val="2"/>
        <charset val="238"/>
      </rPr>
      <t>IN PERSONS</t>
    </r>
  </si>
  <si>
    <r>
      <t>W %</t>
    </r>
    <r>
      <rPr>
        <sz val="10"/>
        <color theme="0" tint="-0.499984740745262"/>
        <rFont val="Arial"/>
        <family val="2"/>
        <charset val="238"/>
      </rPr>
      <t xml:space="preserve"> IN %</t>
    </r>
  </si>
  <si>
    <r>
      <t>habilitated doctor</t>
    </r>
    <r>
      <rPr>
        <vertAlign val="superscript"/>
        <sz val="10"/>
        <color theme="0" tint="-0.499984740745262"/>
        <rFont val="Arial"/>
        <family val="2"/>
        <charset val="238"/>
      </rPr>
      <t>a</t>
    </r>
    <r>
      <rPr>
        <sz val="10"/>
        <color theme="0" tint="-0.499984740745262"/>
        <rFont val="Arial"/>
        <family val="2"/>
        <charset val="238"/>
      </rPr>
      <t xml:space="preserve"> (HD)</t>
    </r>
  </si>
  <si>
    <t>Grupy dziedzin nauki i sztuki</t>
  </si>
  <si>
    <t>Stopnie naukowe</t>
  </si>
  <si>
    <t>Academic degrees</t>
  </si>
  <si>
    <t>Groups of academic disciplines in the arts and sciences</t>
  </si>
  <si>
    <r>
      <t>habilitated doctor (HD)</t>
    </r>
    <r>
      <rPr>
        <vertAlign val="superscript"/>
        <sz val="10"/>
        <color theme="0" tint="-0.499984740745262"/>
        <rFont val="Arial"/>
        <family val="2"/>
        <charset val="238"/>
      </rPr>
      <t>b</t>
    </r>
  </si>
  <si>
    <t>ogółem</t>
  </si>
  <si>
    <t>mężczyźni</t>
  </si>
  <si>
    <t>men</t>
  </si>
  <si>
    <r>
      <t xml:space="preserve">GRUPA DZIEDZIN=100 </t>
    </r>
    <r>
      <rPr>
        <sz val="10"/>
        <color theme="0" tint="-0.499984740745262"/>
        <rFont val="Arial"/>
        <family val="2"/>
        <charset val="238"/>
      </rPr>
      <t>GROUP OF ACADEMIC DISCIPLINES=100</t>
    </r>
  </si>
  <si>
    <r>
      <t xml:space="preserve">OGÓŁEM=100  </t>
    </r>
    <r>
      <rPr>
        <sz val="10"/>
        <color theme="0" tint="-0.499984740745262"/>
        <rFont val="Arial"/>
        <family val="2"/>
        <charset val="238"/>
      </rPr>
      <t>TOTAL=100</t>
    </r>
  </si>
  <si>
    <t>w tys.</t>
  </si>
  <si>
    <t>w % ogółem</t>
  </si>
  <si>
    <t>in thousands</t>
  </si>
  <si>
    <t>Polska=100</t>
  </si>
  <si>
    <t>województwo=100</t>
  </si>
  <si>
    <t>Poland=100</t>
  </si>
  <si>
    <t>voivodship=100</t>
  </si>
  <si>
    <r>
      <t xml:space="preserve">ZASOBY LUDZKIE DLA NAUKI I TECHNIKI  </t>
    </r>
    <r>
      <rPr>
        <sz val="10"/>
        <color theme="0" tint="-0.499984740745262"/>
        <rFont val="Arial"/>
        <family val="2"/>
        <charset val="238"/>
      </rPr>
      <t>HUMAN RESOURCES IN SCIENCE AND TECHNOLOGY HRST</t>
    </r>
  </si>
  <si>
    <r>
      <t xml:space="preserve">RDZEŃ  </t>
    </r>
    <r>
      <rPr>
        <sz val="10"/>
        <color theme="0" tint="-0.499984740745262"/>
        <rFont val="Arial"/>
        <family val="2"/>
        <charset val="238"/>
      </rPr>
      <t>HRSTC</t>
    </r>
  </si>
  <si>
    <r>
      <t xml:space="preserve">WYRÓŻNIONE ZE WZGLĘDU NA WYKSZTAŁCENIE </t>
    </r>
    <r>
      <rPr>
        <sz val="10"/>
        <color theme="0" tint="-0.499984740745262"/>
        <rFont val="Arial"/>
        <family val="2"/>
        <charset val="238"/>
      </rPr>
      <t xml:space="preserve"> HRSTE</t>
    </r>
  </si>
  <si>
    <r>
      <t xml:space="preserve">WYRÓŻNIONE ZE WZGLĘDU NA ZAWÓD  </t>
    </r>
    <r>
      <rPr>
        <sz val="10"/>
        <color theme="0" tint="-0.499984740745262"/>
        <rFont val="Arial"/>
        <family val="2"/>
        <charset val="238"/>
      </rPr>
      <t>HRSTO</t>
    </r>
  </si>
  <si>
    <r>
      <t xml:space="preserve">SPECJALIŚCI I INŻYNIEROWIE  </t>
    </r>
    <r>
      <rPr>
        <sz val="10"/>
        <color theme="0" tint="-0.499984740745262"/>
        <rFont val="Arial"/>
        <family val="2"/>
        <charset val="238"/>
      </rPr>
      <t>SE - SCIENTISTS AND ENGINEERS</t>
    </r>
  </si>
  <si>
    <t>Symbols</t>
  </si>
  <si>
    <t>kreska (–)</t>
  </si>
  <si>
    <t>zjawisko nie wystąpiło</t>
  </si>
  <si>
    <t>dash (–)</t>
  </si>
  <si>
    <t>zero (0)</t>
  </si>
  <si>
    <t>magnitude not zero, but less than 0.5 of a unit</t>
  </si>
  <si>
    <t>magnitude not zero, but less than 0.05 of a unit</t>
  </si>
  <si>
    <t>kropka (.)</t>
  </si>
  <si>
    <t>brak informacji, konieczność zachowania tajemnicy statystycznej lub że wypełnienie pozycji jest niemożliwe albo niecelowe</t>
  </si>
  <si>
    <t>Dot (.)</t>
  </si>
  <si>
    <t>data not available, classified data (statistical confidentiality) or providing data impossible or purposeless</t>
  </si>
  <si>
    <t>znak (*)</t>
  </si>
  <si>
    <t xml:space="preserve">dane zostały zmienione w stosunku do wcześniej opublikowanych </t>
  </si>
  <si>
    <t>revised data</t>
  </si>
  <si>
    <t xml:space="preserve">„W tym”  </t>
  </si>
  <si>
    <t>„Of which”</t>
  </si>
  <si>
    <t>Grupy dziedzin nauki/sztuki</t>
  </si>
  <si>
    <t xml:space="preserve">Groups of academic disciplines in the sciences/arts </t>
  </si>
  <si>
    <t xml:space="preserve">a Według klasyfikacji OECD, por. Aneks VI. </t>
  </si>
  <si>
    <t>a Według klasyfikacji OECD, por. Aneks VI b Według deklaracji człomków PAN.</t>
  </si>
  <si>
    <t>a Studenci w grupach kierunków kształcenia według ISCED-F 2013, absolwenci według ISCED 1997.  b Stan w dniu 30 XI.   c Z roku akademickiego 2020/21.</t>
  </si>
  <si>
    <t>Tablica 10 (36). Zasoby ludzkie dla nauki i techniki w Polsce według województw</t>
  </si>
  <si>
    <t>Table 10 (36). Human resources in science and technology in Poland by voivodships</t>
  </si>
  <si>
    <t>Tablica 9 (35). Zasoby ludzkie dla nauki i techniki</t>
  </si>
  <si>
    <t>Table 9 (35). Human Resources for science and technology</t>
  </si>
  <si>
    <t>Tablica 8 (34). Członkowie Polskiej Akademii Nauk według płci i grup dziedzin nauki/sztuki</t>
  </si>
  <si>
    <r>
      <t>Table 8 (34). Members of the Polish Academy of Sciences by sex and by groups of academic disciplines in the sciences/arts</t>
    </r>
    <r>
      <rPr>
        <vertAlign val="superscript"/>
        <sz val="10"/>
        <color theme="0" tint="-0.499984740745262"/>
        <rFont val="Arial"/>
        <family val="2"/>
        <charset val="238"/>
      </rPr>
      <t>a</t>
    </r>
  </si>
  <si>
    <r>
      <t>Tablica 7 (33). Tytuły naukowe profesora nadane według grup dziedzin nauki/sztuki</t>
    </r>
    <r>
      <rPr>
        <i/>
        <vertAlign val="superscript"/>
        <sz val="10"/>
        <rFont val="Arial"/>
        <family val="2"/>
        <charset val="238"/>
      </rPr>
      <t>a</t>
    </r>
  </si>
  <si>
    <r>
      <t xml:space="preserve">Table 7 (33). Titles of professor granted by groups of academic disciplines in the sciences/arts </t>
    </r>
    <r>
      <rPr>
        <vertAlign val="superscript"/>
        <sz val="10"/>
        <color theme="0" tint="-0.499984740745262"/>
        <rFont val="Arial"/>
        <family val="2"/>
        <charset val="238"/>
      </rPr>
      <t>a</t>
    </r>
  </si>
  <si>
    <t>Tablica 6 (32). Tytuły naukowe nadane</t>
  </si>
  <si>
    <t>Table 6 (32). Titles of professor awarded</t>
  </si>
  <si>
    <t>Tablica 4 (30). Stopnie naukowe nadane</t>
  </si>
  <si>
    <t>Table 4 (30). Academic degrees awarded</t>
  </si>
  <si>
    <t xml:space="preserve">1 (27). </t>
  </si>
  <si>
    <t xml:space="preserve">2 (28). </t>
  </si>
  <si>
    <t xml:space="preserve">3 (29). </t>
  </si>
  <si>
    <t xml:space="preserve">4 (30). </t>
  </si>
  <si>
    <t xml:space="preserve">5 (31). </t>
  </si>
  <si>
    <t xml:space="preserve">6 (32). </t>
  </si>
  <si>
    <t xml:space="preserve">7 (33). </t>
  </si>
  <si>
    <t xml:space="preserve">8 (34). </t>
  </si>
  <si>
    <t xml:space="preserve">9 (35). </t>
  </si>
  <si>
    <t xml:space="preserve">10 (36). </t>
  </si>
  <si>
    <t>Tablica 1 (27). Studenci i absolwenci w 2021 r.</t>
  </si>
  <si>
    <t>Table 1 (27). Students and graduates in 2021</t>
  </si>
  <si>
    <r>
      <t xml:space="preserve">ROK AKADEMICKI 2020/2021=100 </t>
    </r>
    <r>
      <rPr>
        <sz val="10"/>
        <color theme="0" tint="-0.499984740745262"/>
        <rFont val="Arial"/>
        <family val="2"/>
        <charset val="238"/>
      </rPr>
      <t>ACADEMIC YEAR 2019/2020=100</t>
    </r>
  </si>
  <si>
    <r>
      <t>Tablica 2 (28).</t>
    </r>
    <r>
      <rPr>
        <i/>
        <sz val="10"/>
        <rFont val="Arial"/>
        <family val="2"/>
        <charset val="238"/>
      </rPr>
      <t xml:space="preserve"> </t>
    </r>
    <r>
      <rPr>
        <sz val="10"/>
        <rFont val="Arial"/>
        <family val="2"/>
        <charset val="238"/>
      </rPr>
      <t>Uczestnicy studiów doktoranckich według systemu kształcenia oraz rodzaju instytucji</t>
    </r>
    <r>
      <rPr>
        <i/>
        <vertAlign val="superscript"/>
        <sz val="10"/>
        <rFont val="Arial"/>
        <family val="2"/>
        <charset val="238"/>
      </rPr>
      <t>a</t>
    </r>
    <r>
      <rPr>
        <sz val="10"/>
        <rFont val="Arial"/>
        <family val="2"/>
        <charset val="238"/>
      </rPr>
      <t xml:space="preserve"> w roku akademickim 2021/2022</t>
    </r>
  </si>
  <si>
    <r>
      <t>Table 2 (28). Students of doctoral studies by study systems and type of institutions</t>
    </r>
    <r>
      <rPr>
        <vertAlign val="superscript"/>
        <sz val="10"/>
        <color theme="0" tint="-0.499984740745262"/>
        <rFont val="Arial"/>
        <family val="2"/>
        <charset val="238"/>
      </rPr>
      <t>a</t>
    </r>
    <r>
      <rPr>
        <sz val="10"/>
        <color theme="0" tint="-0.499984740745262"/>
        <rFont val="Arial"/>
        <family val="2"/>
        <charset val="238"/>
      </rPr>
      <t xml:space="preserve"> in academic year 2021/22</t>
    </r>
  </si>
  <si>
    <t>Tablica 3 (29). Doktoranci w szkołach doktorskich 2021/2022</t>
  </si>
  <si>
    <r>
      <t>Tablica 5 (31).</t>
    </r>
    <r>
      <rPr>
        <i/>
        <sz val="10"/>
        <rFont val="Arial"/>
        <family val="2"/>
        <charset val="238"/>
      </rPr>
      <t xml:space="preserve"> </t>
    </r>
    <r>
      <rPr>
        <sz val="10"/>
        <rFont val="Arial"/>
        <family val="2"/>
        <charset val="238"/>
      </rPr>
      <t>Stopnie naukowe doktora habilitowanego oraz doktora nadane w 2021 r. według płci oraz grup dziedzin nauki/sztuki</t>
    </r>
    <r>
      <rPr>
        <i/>
        <vertAlign val="superscript"/>
        <sz val="10"/>
        <rFont val="Arial"/>
        <family val="2"/>
        <charset val="238"/>
      </rPr>
      <t>a</t>
    </r>
  </si>
  <si>
    <r>
      <t>Table 5 (31). Academic degrees awarded by sex and groups of academic disciplines in the sciences/arts</t>
    </r>
    <r>
      <rPr>
        <vertAlign val="superscript"/>
        <sz val="10"/>
        <color theme="0" tint="-0.499984740745262"/>
        <rFont val="Arial"/>
        <family val="2"/>
        <charset val="238"/>
      </rPr>
      <t>a</t>
    </r>
    <r>
      <rPr>
        <sz val="10"/>
        <color theme="0" tint="-0.499984740745262"/>
        <rFont val="Arial"/>
        <family val="2"/>
        <charset val="238"/>
      </rPr>
      <t xml:space="preserve"> in 2021</t>
    </r>
  </si>
  <si>
    <r>
      <t>201,5</t>
    </r>
    <r>
      <rPr>
        <vertAlign val="superscript"/>
        <sz val="10"/>
        <rFont val="Arial"/>
        <family val="2"/>
        <charset val="238"/>
      </rPr>
      <t>b</t>
    </r>
  </si>
  <si>
    <r>
      <t>61,5</t>
    </r>
    <r>
      <rPr>
        <vertAlign val="superscript"/>
        <sz val="10"/>
        <rFont val="Arial"/>
        <family val="2"/>
        <charset val="238"/>
      </rPr>
      <t>b</t>
    </r>
  </si>
  <si>
    <t>Uczestnicy studiów doktoranckich według systemu kształcenia oraz grup dziedzin nauki i sztuki w roku akademickim 2021/2022</t>
  </si>
  <si>
    <t>Students of doctoral studies by study systems and groups of academic disciplines in the arts and sciences in academic year 2021/2022</t>
  </si>
  <si>
    <t>Uczestnicy studiów doktoranckich według systemu kształcenia oraz rodzaju instytucji w roku akademickim 2021/2022</t>
  </si>
  <si>
    <t>Students of doctoral studies by study systems and type of institutions in academic year 2021/2022</t>
  </si>
  <si>
    <t>Studenci i absolwenci w 2021 r.</t>
  </si>
  <si>
    <t>Students and graduates in 2021</t>
  </si>
  <si>
    <t xml:space="preserve">Tytuły naukowe profesora nadane w 2021 r. według płci i grup dziedzin nauki i sztuki </t>
  </si>
  <si>
    <t xml:space="preserve">Titles of professor granted in 2021 by sex and groups of academic disciplines in the arts and sciences </t>
  </si>
  <si>
    <t>Academic degrees awarded by sex and groups of academic disciplines in the arts and sciences  in 2021</t>
  </si>
  <si>
    <t xml:space="preserve">Stopnie naukowe doktora habilitowanego oraz doktora nadane w 2021 r. według płci oraz grup dziedzin nauki i sztuki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</si>
</sst>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z_ł_-;\-* #,##0.00\ _z_ł_-;_-* &quot;-&quot;??\ _z_ł_-;_-@_-"/>
    <numFmt numFmtId="165" formatCode="0.0"/>
    <numFmt numFmtId="166" formatCode="0.0%"/>
    <numFmt numFmtId="167" formatCode="#,##0.00000"/>
    <numFmt numFmtId="168" formatCode="0.0000"/>
  </numFmts>
  <fonts count="37">
    <font>
      <sz val="11"/>
      <color theme="1"/>
      <name val="Calibri"/>
      <family val="2"/>
      <charset val="238"/>
      <scheme val="minor"/>
    </font>
    <font>
      <sz val="10"/>
      <name val="Arial CE"/>
      <charset val="238"/>
    </font>
    <font>
      <sz val="10"/>
      <name val="Arial"/>
      <family val="2"/>
      <charset val="238"/>
    </font>
    <font>
      <sz val="10"/>
      <name val="Times New Roman"/>
      <family val="1"/>
      <charset val="238"/>
    </font>
    <font>
      <sz val="11"/>
      <color theme="1"/>
      <name val="Calibri"/>
      <family val="2"/>
      <charset val="238"/>
      <scheme val="minor"/>
    </font>
    <font>
      <sz val="11"/>
      <color theme="1"/>
      <name val="Times New Roman"/>
      <family val="1"/>
      <charset val="238"/>
    </font>
    <font>
      <i/>
      <sz val="10"/>
      <name val="Arial"/>
      <family val="2"/>
      <charset val="238"/>
    </font>
    <font>
      <sz val="12"/>
      <color rgb="FFFF0000"/>
      <name val="Arial"/>
      <family val="2"/>
      <charset val="238"/>
    </font>
    <font>
      <i/>
      <vertAlign val="superscript"/>
      <sz val="10"/>
      <name val="Arial"/>
      <family val="2"/>
      <charset val="238"/>
    </font>
    <font>
      <sz val="10"/>
      <color rgb="FFFF0000"/>
      <name val="Arial"/>
      <family val="2"/>
      <charset val="238"/>
    </font>
    <font>
      <i/>
      <sz val="10"/>
      <color rgb="FFFF0000"/>
      <name val="Arial"/>
      <family val="2"/>
      <charset val="238"/>
    </font>
    <font>
      <sz val="12"/>
      <name val="Arial"/>
      <family val="2"/>
      <charset val="238"/>
    </font>
    <font>
      <sz val="10"/>
      <color theme="1"/>
      <name val="Arial"/>
      <family val="2"/>
      <charset val="238"/>
    </font>
    <font>
      <b/>
      <sz val="10"/>
      <color theme="1"/>
      <name val="Arial"/>
      <family val="2"/>
      <charset val="238"/>
    </font>
    <font>
      <b/>
      <sz val="10"/>
      <name val="Arial"/>
      <family val="2"/>
      <charset val="238"/>
    </font>
    <font>
      <b/>
      <sz val="10"/>
      <color rgb="FFFF0000"/>
      <name val="Arial"/>
      <family val="2"/>
      <charset val="238"/>
    </font>
    <font>
      <b/>
      <i/>
      <sz val="10"/>
      <name val="Arial"/>
      <family val="2"/>
      <charset val="238"/>
    </font>
    <font>
      <i/>
      <sz val="10"/>
      <color theme="1"/>
      <name val="Arial"/>
      <family val="2"/>
      <charset val="238"/>
    </font>
    <font>
      <sz val="11"/>
      <color theme="1"/>
      <name val="Arial"/>
      <family val="2"/>
      <charset val="238"/>
    </font>
    <font>
      <u/>
      <sz val="10"/>
      <color theme="3" tint="0.39994506668294322"/>
      <name val="Arial"/>
      <family val="2"/>
      <charset val="238"/>
    </font>
    <font>
      <u/>
      <sz val="8"/>
      <color theme="3" tint="0.39994506668294322"/>
      <name val="Arial"/>
      <family val="2"/>
      <charset val="238"/>
    </font>
    <font>
      <b/>
      <sz val="9"/>
      <name val="Arial"/>
      <family val="2"/>
      <charset val="238"/>
    </font>
    <font>
      <vertAlign val="superscript"/>
      <sz val="10"/>
      <name val="Arial"/>
      <family val="2"/>
      <charset val="238"/>
    </font>
    <font>
      <u/>
      <sz val="8"/>
      <color rgb="FFFF0000"/>
      <name val="Arial"/>
      <family val="2"/>
      <charset val="238"/>
    </font>
    <font>
      <b/>
      <sz val="9"/>
      <color rgb="FFFF0000"/>
      <name val="Arial"/>
      <family val="2"/>
      <charset val="238"/>
    </font>
    <font>
      <u/>
      <sz val="8"/>
      <name val="Arial"/>
      <family val="2"/>
      <charset val="238"/>
    </font>
    <font>
      <sz val="10"/>
      <color theme="0" tint="-0.34998626667073579"/>
      <name val="Arial"/>
      <family val="2"/>
      <charset val="238"/>
    </font>
    <font>
      <b/>
      <sz val="10"/>
      <color theme="0" tint="-0.34998626667073579"/>
      <name val="Arial"/>
      <family val="2"/>
      <charset val="238"/>
    </font>
    <font>
      <u/>
      <sz val="8"/>
      <color theme="4"/>
      <name val="Arial"/>
      <family val="2"/>
      <charset val="238"/>
    </font>
    <font>
      <u/>
      <sz val="8"/>
      <color rgb="FF00B0F0"/>
      <name val="Arial"/>
      <family val="2"/>
      <charset val="238"/>
    </font>
    <font>
      <sz val="11"/>
      <color theme="1"/>
      <name val="Czcionka tekstu podstawowego"/>
      <family val="2"/>
      <charset val="238"/>
    </font>
    <font>
      <u/>
      <sz val="11"/>
      <color theme="10"/>
      <name val="Czcionka tekstu podstawowego"/>
      <family val="2"/>
      <charset val="238"/>
    </font>
    <font>
      <sz val="10"/>
      <color theme="0" tint="-0.499984740745262"/>
      <name val="Arial"/>
      <family val="2"/>
      <charset val="238"/>
    </font>
    <font>
      <vertAlign val="superscript"/>
      <sz val="10"/>
      <color theme="0" tint="-0.499984740745262"/>
      <name val="Arial"/>
      <family val="2"/>
      <charset val="238"/>
    </font>
    <font>
      <b/>
      <sz val="10"/>
      <color theme="0" tint="-0.499984740745262"/>
      <name val="Arial"/>
      <family val="2"/>
      <charset val="238"/>
    </font>
    <font>
      <u/>
      <sz val="10"/>
      <color theme="4"/>
      <name val="Arial"/>
      <family val="2"/>
      <charset val="238"/>
    </font>
    <font>
      <u/>
      <sz val="10"/>
      <color theme="3" tint="0.79998168889431442"/>
      <name val="Arial"/>
      <family val="2"/>
      <charset val="238"/>
    </font>
  </fonts>
  <fills count="4">
    <fill>
      <patternFill patternType="none"/>
    </fill>
    <fill>
      <patternFill patternType="gray125"/>
    </fill>
    <fill>
      <patternFill patternType="solid">
        <fgColor theme="0"/>
        <bgColor indexed="64"/>
      </patternFill>
    </fill>
    <fill>
      <patternFill patternType="solid">
        <fgColor theme="4" tint="0.79998168889431442"/>
        <bgColor indexed="64"/>
      </patternFill>
    </fill>
  </fills>
  <borders count="57">
    <border>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bottom/>
      <diagonal/>
    </border>
    <border>
      <left style="thin">
        <color rgb="FF000000"/>
      </left>
      <right/>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indexed="64"/>
      </right>
      <top/>
      <bottom/>
      <diagonal/>
    </border>
    <border>
      <left style="thin">
        <color rgb="FF000000"/>
      </left>
      <right style="thin">
        <color indexed="64"/>
      </right>
      <top style="thin">
        <color rgb="FF000000"/>
      </top>
      <bottom/>
      <diagonal/>
    </border>
    <border>
      <left/>
      <right/>
      <top/>
      <bottom style="thin">
        <color rgb="FF000000"/>
      </bottom>
      <diagonal/>
    </border>
    <border>
      <left/>
      <right/>
      <top style="thin">
        <color rgb="FF000000"/>
      </top>
      <bottom/>
      <diagonal/>
    </border>
    <border>
      <left style="thin">
        <color indexed="64"/>
      </left>
      <right style="thin">
        <color indexed="64"/>
      </right>
      <top style="thin">
        <color rgb="FF000000"/>
      </top>
      <bottom/>
      <diagonal/>
    </border>
    <border>
      <left style="thin">
        <color rgb="FF000000"/>
      </left>
      <right style="thin">
        <color rgb="FF000000"/>
      </right>
      <top/>
      <bottom style="thin">
        <color indexed="64"/>
      </bottom>
      <diagonal/>
    </border>
    <border>
      <left style="thin">
        <color rgb="FF000000"/>
      </left>
      <right/>
      <top/>
      <bottom style="thin">
        <color indexed="64"/>
      </bottom>
      <diagonal/>
    </border>
    <border>
      <left/>
      <right/>
      <top style="thin">
        <color rgb="FF000000"/>
      </top>
      <bottom style="thin">
        <color indexed="64"/>
      </bottom>
      <diagonal/>
    </border>
    <border>
      <left style="thin">
        <color rgb="FF000000"/>
      </left>
      <right/>
      <top style="thin">
        <color rgb="FF000000"/>
      </top>
      <bottom style="thin">
        <color indexed="64"/>
      </bottom>
      <diagonal/>
    </border>
    <border>
      <left style="thin">
        <color rgb="FF000000"/>
      </left>
      <right/>
      <top style="thin">
        <color indexed="64"/>
      </top>
      <bottom style="thin">
        <color indexed="64"/>
      </bottom>
      <diagonal/>
    </border>
    <border>
      <left style="thin">
        <color rgb="FF000000"/>
      </left>
      <right style="thin">
        <color indexed="64"/>
      </right>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style="thin">
        <color indexed="64"/>
      </right>
      <top style="thin">
        <color indexed="64"/>
      </top>
      <bottom style="thin">
        <color indexed="64"/>
      </bottom>
      <diagonal/>
    </border>
    <border>
      <left style="thin">
        <color rgb="FF000000"/>
      </left>
      <right style="thin">
        <color rgb="FF000000"/>
      </right>
      <top style="thin">
        <color indexed="64"/>
      </top>
      <bottom/>
      <diagonal/>
    </border>
    <border>
      <left style="thin">
        <color rgb="FF000000"/>
      </left>
      <right style="thin">
        <color indexed="64"/>
      </right>
      <top style="thin">
        <color indexed="64"/>
      </top>
      <bottom/>
      <diagonal/>
    </border>
    <border>
      <left style="thin">
        <color rgb="FF000000"/>
      </left>
      <right style="thin">
        <color indexed="64"/>
      </right>
      <top style="thin">
        <color rgb="FF000000"/>
      </top>
      <bottom style="thin">
        <color indexed="64"/>
      </bottom>
      <diagonal/>
    </border>
    <border>
      <left style="thin">
        <color rgb="FF000000"/>
      </left>
      <right style="thin">
        <color indexed="64"/>
      </right>
      <top/>
      <bottom style="thin">
        <color rgb="FF000000"/>
      </bottom>
      <diagonal/>
    </border>
    <border>
      <left/>
      <right style="thin">
        <color indexed="64"/>
      </right>
      <top style="thin">
        <color rgb="FF000000"/>
      </top>
      <bottom style="thin">
        <color indexed="64"/>
      </bottom>
      <diagonal/>
    </border>
    <border>
      <left/>
      <right style="thin">
        <color indexed="64"/>
      </right>
      <top style="thin">
        <color rgb="FF000000"/>
      </top>
      <bottom/>
      <diagonal/>
    </border>
    <border>
      <left/>
      <right style="thin">
        <color indexed="64"/>
      </right>
      <top/>
      <bottom style="thin">
        <color rgb="FF000000"/>
      </bottom>
      <diagonal/>
    </border>
    <border>
      <left style="thin">
        <color indexed="64"/>
      </left>
      <right style="thin">
        <color rgb="FF000000"/>
      </right>
      <top style="thin">
        <color indexed="64"/>
      </top>
      <bottom/>
      <diagonal/>
    </border>
    <border>
      <left style="thin">
        <color indexed="64"/>
      </left>
      <right style="thin">
        <color rgb="FF000000"/>
      </right>
      <top/>
      <bottom style="thin">
        <color rgb="FF000000"/>
      </bottom>
      <diagonal/>
    </border>
    <border>
      <left style="thin">
        <color indexed="64"/>
      </left>
      <right style="thin">
        <color rgb="FF000000"/>
      </right>
      <top style="thin">
        <color rgb="FF000000"/>
      </top>
      <bottom style="thin">
        <color indexed="64"/>
      </bottom>
      <diagonal/>
    </border>
    <border>
      <left style="thin">
        <color indexed="64"/>
      </left>
      <right style="thin">
        <color rgb="FF000000"/>
      </right>
      <top/>
      <bottom/>
      <diagonal/>
    </border>
    <border>
      <left style="thin">
        <color indexed="64"/>
      </left>
      <right style="thin">
        <color rgb="FF000000"/>
      </right>
      <top/>
      <bottom style="thin">
        <color indexed="64"/>
      </bottom>
      <diagonal/>
    </border>
    <border>
      <left style="thin">
        <color indexed="64"/>
      </left>
      <right style="thin">
        <color rgb="FF000000"/>
      </right>
      <top style="thin">
        <color indexed="64"/>
      </top>
      <bottom style="thin">
        <color indexed="64"/>
      </bottom>
      <diagonal/>
    </border>
    <border>
      <left style="thin">
        <color indexed="64"/>
      </left>
      <right style="thin">
        <color rgb="FF000000"/>
      </right>
      <top style="thin">
        <color rgb="FF000000"/>
      </top>
      <bottom/>
      <diagonal/>
    </border>
    <border>
      <left style="thin">
        <color indexed="64"/>
      </left>
      <right/>
      <top style="thin">
        <color rgb="FF000000"/>
      </top>
      <bottom style="thin">
        <color indexed="64"/>
      </bottom>
      <diagonal/>
    </border>
    <border>
      <left style="thin">
        <color rgb="FF000000"/>
      </left>
      <right/>
      <top style="thin">
        <color indexed="64"/>
      </top>
      <bottom/>
      <diagonal/>
    </border>
    <border>
      <left/>
      <right style="thin">
        <color rgb="FF000000"/>
      </right>
      <top/>
      <bottom style="thin">
        <color indexed="64"/>
      </bottom>
      <diagonal/>
    </border>
    <border>
      <left/>
      <right/>
      <top/>
      <bottom style="thin">
        <color theme="0" tint="-0.24994659260841701"/>
      </bottom>
      <diagonal/>
    </border>
  </borders>
  <cellStyleXfs count="13">
    <xf numFmtId="0" fontId="0" fillId="0" borderId="0"/>
    <xf numFmtId="0" fontId="1" fillId="0" borderId="0"/>
    <xf numFmtId="0" fontId="2" fillId="0" borderId="0"/>
    <xf numFmtId="9" fontId="4" fillId="0" borderId="0" applyFont="0" applyFill="0" applyBorder="0" applyAlignment="0" applyProtection="0"/>
    <xf numFmtId="0" fontId="19" fillId="0" borderId="0" applyNumberFormat="0" applyFill="0" applyBorder="0" applyAlignment="0" applyProtection="0"/>
    <xf numFmtId="0" fontId="2" fillId="0" borderId="0"/>
    <xf numFmtId="0" fontId="35" fillId="0" borderId="0" applyNumberFormat="0" applyFill="0" applyBorder="0" applyAlignment="0" applyProtection="0"/>
    <xf numFmtId="0" fontId="30" fillId="0" borderId="0"/>
    <xf numFmtId="164" fontId="30" fillId="0" borderId="0" applyFont="0" applyFill="0" applyBorder="0" applyAlignment="0" applyProtection="0"/>
    <xf numFmtId="0" fontId="31" fillId="0" borderId="0" applyNumberFormat="0" applyFill="0" applyBorder="0" applyAlignment="0" applyProtection="0"/>
    <xf numFmtId="0" fontId="30" fillId="0" borderId="0"/>
    <xf numFmtId="0" fontId="30" fillId="0" borderId="0"/>
    <xf numFmtId="0" fontId="4" fillId="0" borderId="0"/>
  </cellStyleXfs>
  <cellXfs count="397">
    <xf numFmtId="0" fontId="0" fillId="0" borderId="0" xfId="0"/>
    <xf numFmtId="0" fontId="5" fillId="0" borderId="0" xfId="0" applyFont="1"/>
    <xf numFmtId="0" fontId="3" fillId="0" borderId="0" xfId="0" applyFont="1"/>
    <xf numFmtId="0" fontId="7" fillId="0" borderId="0" xfId="0" applyFont="1"/>
    <xf numFmtId="0" fontId="6" fillId="0" borderId="0" xfId="0" applyFont="1" applyAlignment="1">
      <alignment horizontal="left" vertical="center" wrapText="1" indent="7"/>
    </xf>
    <xf numFmtId="3" fontId="2" fillId="0" borderId="16" xfId="0" applyNumberFormat="1" applyFont="1" applyBorder="1" applyAlignment="1">
      <alignment horizontal="right" vertical="center" wrapText="1"/>
    </xf>
    <xf numFmtId="0" fontId="9" fillId="0" borderId="16" xfId="0" applyFont="1" applyBorder="1" applyAlignment="1">
      <alignment horizontal="right" vertical="center" wrapText="1"/>
    </xf>
    <xf numFmtId="165" fontId="7" fillId="0" borderId="0" xfId="0" applyNumberFormat="1" applyFont="1"/>
    <xf numFmtId="3" fontId="7" fillId="0" borderId="0" xfId="0" applyNumberFormat="1" applyFont="1"/>
    <xf numFmtId="165" fontId="2" fillId="0" borderId="16" xfId="0" applyNumberFormat="1" applyFont="1" applyBorder="1" applyAlignment="1">
      <alignment horizontal="right" vertical="center" wrapText="1"/>
    </xf>
    <xf numFmtId="0" fontId="10" fillId="0" borderId="0" xfId="0" applyFont="1" applyAlignment="1">
      <alignment vertical="center" wrapText="1"/>
    </xf>
    <xf numFmtId="165" fontId="9" fillId="0" borderId="0" xfId="0" applyNumberFormat="1" applyFont="1" applyAlignment="1">
      <alignment horizontal="right" vertical="center" wrapText="1"/>
    </xf>
    <xf numFmtId="0" fontId="9" fillId="0" borderId="0" xfId="0" applyFont="1" applyAlignment="1">
      <alignment horizontal="right" vertical="center" wrapText="1"/>
    </xf>
    <xf numFmtId="0" fontId="11" fillId="0" borderId="0" xfId="0" applyFont="1"/>
    <xf numFmtId="0" fontId="13" fillId="0" borderId="0" xfId="0" applyFont="1"/>
    <xf numFmtId="0" fontId="12" fillId="0" borderId="0" xfId="0" applyFont="1"/>
    <xf numFmtId="0" fontId="14" fillId="0" borderId="20" xfId="0" applyFont="1" applyBorder="1" applyAlignment="1">
      <alignment vertical="center" wrapText="1"/>
    </xf>
    <xf numFmtId="3" fontId="14" fillId="0" borderId="16" xfId="0" applyNumberFormat="1" applyFont="1" applyBorder="1" applyAlignment="1">
      <alignment horizontal="right" vertical="center" wrapText="1"/>
    </xf>
    <xf numFmtId="3" fontId="15" fillId="0" borderId="0" xfId="0" applyNumberFormat="1" applyFont="1" applyAlignment="1">
      <alignment horizontal="right" vertical="center" wrapText="1"/>
    </xf>
    <xf numFmtId="165" fontId="14" fillId="0" borderId="16" xfId="0" applyNumberFormat="1" applyFont="1" applyBorder="1" applyAlignment="1">
      <alignment horizontal="right" vertical="center" wrapText="1"/>
    </xf>
    <xf numFmtId="0" fontId="15" fillId="0" borderId="16" xfId="0" applyFont="1" applyBorder="1" applyAlignment="1">
      <alignment horizontal="right" vertical="center" wrapText="1"/>
    </xf>
    <xf numFmtId="0" fontId="6" fillId="0" borderId="0" xfId="0" applyFont="1" applyAlignment="1">
      <alignment vertical="center"/>
    </xf>
    <xf numFmtId="0" fontId="6" fillId="0" borderId="0" xfId="0" applyFont="1" applyAlignment="1">
      <alignment vertical="center" wrapText="1"/>
    </xf>
    <xf numFmtId="0" fontId="9" fillId="0" borderId="0" xfId="0" applyFont="1"/>
    <xf numFmtId="165" fontId="9" fillId="0" borderId="0" xfId="0" applyNumberFormat="1" applyFont="1"/>
    <xf numFmtId="166" fontId="9" fillId="0" borderId="0" xfId="3" applyNumberFormat="1" applyFont="1"/>
    <xf numFmtId="0" fontId="2" fillId="0" borderId="0" xfId="0" applyFont="1"/>
    <xf numFmtId="3" fontId="9" fillId="0" borderId="0" xfId="0" applyNumberFormat="1" applyFont="1"/>
    <xf numFmtId="0" fontId="9" fillId="0" borderId="0" xfId="0" applyFont="1" applyAlignment="1">
      <alignment vertical="center" wrapText="1"/>
    </xf>
    <xf numFmtId="3" fontId="2" fillId="0" borderId="2" xfId="0" applyNumberFormat="1" applyFont="1" applyBorder="1" applyAlignment="1">
      <alignment horizontal="right" vertical="center" wrapText="1"/>
    </xf>
    <xf numFmtId="0" fontId="15" fillId="0" borderId="2" xfId="0" applyFont="1" applyBorder="1" applyAlignment="1">
      <alignment horizontal="right" vertical="center" wrapText="1"/>
    </xf>
    <xf numFmtId="0" fontId="2" fillId="0" borderId="2" xfId="0" applyFont="1" applyBorder="1"/>
    <xf numFmtId="0" fontId="2" fillId="0" borderId="3" xfId="0" applyFont="1" applyBorder="1"/>
    <xf numFmtId="1" fontId="2" fillId="0" borderId="2" xfId="0" applyNumberFormat="1" applyFont="1" applyBorder="1"/>
    <xf numFmtId="165" fontId="2" fillId="0" borderId="25" xfId="0" applyNumberFormat="1" applyFont="1" applyBorder="1" applyAlignment="1">
      <alignment horizontal="right" vertical="center" wrapText="1"/>
    </xf>
    <xf numFmtId="165" fontId="2" fillId="0" borderId="2" xfId="0" applyNumberFormat="1" applyFont="1" applyBorder="1"/>
    <xf numFmtId="0" fontId="2" fillId="0" borderId="0" xfId="0" applyFont="1" applyAlignment="1">
      <alignment horizontal="right" vertical="center" wrapText="1"/>
    </xf>
    <xf numFmtId="0" fontId="6" fillId="0" borderId="0" xfId="0" applyFont="1" applyAlignment="1">
      <alignment horizontal="left" vertical="center" wrapText="1" indent="2"/>
    </xf>
    <xf numFmtId="0" fontId="14" fillId="0" borderId="16" xfId="0" applyFont="1" applyBorder="1" applyAlignment="1">
      <alignment horizontal="right" vertical="center" wrapText="1"/>
    </xf>
    <xf numFmtId="0" fontId="10" fillId="0" borderId="0" xfId="0" applyFont="1"/>
    <xf numFmtId="0" fontId="10" fillId="0" borderId="0" xfId="0" applyFont="1" applyAlignment="1">
      <alignment horizontal="left" vertical="center" wrapText="1" indent="2"/>
    </xf>
    <xf numFmtId="165" fontId="14" fillId="0" borderId="25" xfId="0" applyNumberFormat="1" applyFont="1" applyBorder="1" applyAlignment="1">
      <alignment horizontal="right" vertical="center" wrapText="1"/>
    </xf>
    <xf numFmtId="0" fontId="14" fillId="0" borderId="25" xfId="0" applyFont="1" applyBorder="1" applyAlignment="1">
      <alignment horizontal="right" vertical="center" wrapText="1"/>
    </xf>
    <xf numFmtId="0" fontId="9" fillId="0" borderId="0" xfId="0" applyFont="1" applyAlignment="1">
      <alignment vertical="center"/>
    </xf>
    <xf numFmtId="165" fontId="9" fillId="0" borderId="30" xfId="0" applyNumberFormat="1" applyFont="1" applyBorder="1" applyAlignment="1">
      <alignment horizontal="right" vertical="center" wrapText="1"/>
    </xf>
    <xf numFmtId="0" fontId="9" fillId="0" borderId="31" xfId="0" applyFont="1" applyBorder="1" applyAlignment="1">
      <alignment horizontal="right" vertical="center" wrapText="1"/>
    </xf>
    <xf numFmtId="0" fontId="9" fillId="0" borderId="7" xfId="0" applyFont="1" applyBorder="1" applyAlignment="1">
      <alignment horizontal="right" vertical="center" wrapText="1"/>
    </xf>
    <xf numFmtId="0" fontId="9" fillId="0" borderId="5" xfId="0" applyFont="1" applyBorder="1" applyAlignment="1">
      <alignment horizontal="right" vertical="center" wrapText="1"/>
    </xf>
    <xf numFmtId="0" fontId="2" fillId="0" borderId="6" xfId="0" applyFont="1" applyBorder="1" applyAlignment="1">
      <alignment horizontal="right" vertical="center" wrapText="1"/>
    </xf>
    <xf numFmtId="0" fontId="2" fillId="0" borderId="7" xfId="0" applyFont="1" applyBorder="1"/>
    <xf numFmtId="3" fontId="9" fillId="0" borderId="30" xfId="0" applyNumberFormat="1" applyFont="1" applyBorder="1" applyAlignment="1">
      <alignment horizontal="right" vertical="center" wrapText="1"/>
    </xf>
    <xf numFmtId="0" fontId="2" fillId="0" borderId="30" xfId="0" applyFont="1" applyBorder="1" applyAlignment="1">
      <alignment horizontal="right" vertical="center" wrapText="1"/>
    </xf>
    <xf numFmtId="165" fontId="2" fillId="0" borderId="30" xfId="0" applyNumberFormat="1" applyFont="1" applyBorder="1" applyAlignment="1">
      <alignment horizontal="right" vertical="center" wrapText="1"/>
    </xf>
    <xf numFmtId="165" fontId="2" fillId="0" borderId="35" xfId="0" applyNumberFormat="1" applyFont="1" applyBorder="1" applyAlignment="1">
      <alignment horizontal="right" vertical="center" wrapText="1"/>
    </xf>
    <xf numFmtId="165" fontId="15" fillId="0" borderId="2" xfId="0" applyNumberFormat="1" applyFont="1" applyBorder="1" applyAlignment="1">
      <alignment horizontal="right" vertical="center" wrapText="1"/>
    </xf>
    <xf numFmtId="165" fontId="9" fillId="0" borderId="2" xfId="0" applyNumberFormat="1" applyFont="1" applyBorder="1" applyAlignment="1">
      <alignment horizontal="right" vertical="center" wrapText="1"/>
    </xf>
    <xf numFmtId="165" fontId="9" fillId="0" borderId="7" xfId="0" applyNumberFormat="1" applyFont="1" applyBorder="1" applyAlignment="1">
      <alignment horizontal="right" vertical="center" wrapText="1"/>
    </xf>
    <xf numFmtId="165" fontId="14" fillId="0" borderId="9" xfId="0" applyNumberFormat="1" applyFont="1" applyBorder="1" applyAlignment="1">
      <alignment horizontal="right" vertical="center" wrapText="1"/>
    </xf>
    <xf numFmtId="0" fontId="14" fillId="0" borderId="1" xfId="0" applyFont="1" applyBorder="1" applyAlignment="1">
      <alignment horizontal="right" vertical="center" wrapText="1"/>
    </xf>
    <xf numFmtId="165" fontId="2" fillId="0" borderId="13" xfId="0" applyNumberFormat="1" applyFont="1" applyBorder="1" applyAlignment="1">
      <alignment horizontal="right" vertical="center" wrapText="1"/>
    </xf>
    <xf numFmtId="0" fontId="2" fillId="0" borderId="0" xfId="0" applyFont="1" applyAlignment="1">
      <alignment vertical="center" wrapText="1"/>
    </xf>
    <xf numFmtId="165" fontId="14" fillId="0" borderId="40" xfId="0" applyNumberFormat="1" applyFont="1" applyBorder="1" applyAlignment="1">
      <alignment horizontal="right" vertical="center" wrapText="1"/>
    </xf>
    <xf numFmtId="0" fontId="17" fillId="0" borderId="0" xfId="0" applyFont="1"/>
    <xf numFmtId="0" fontId="6" fillId="0" borderId="0" xfId="0" applyFont="1" applyAlignment="1">
      <alignment horizontal="left" vertical="center"/>
    </xf>
    <xf numFmtId="165" fontId="2" fillId="0" borderId="40" xfId="0" applyNumberFormat="1" applyFont="1" applyBorder="1" applyAlignment="1">
      <alignment horizontal="right" vertical="center" wrapText="1"/>
    </xf>
    <xf numFmtId="0" fontId="9" fillId="0" borderId="6" xfId="0" applyFont="1" applyBorder="1"/>
    <xf numFmtId="0" fontId="2" fillId="0" borderId="8" xfId="0" applyFont="1" applyBorder="1"/>
    <xf numFmtId="0" fontId="2" fillId="0" borderId="52" xfId="0" applyFont="1" applyBorder="1" applyAlignment="1">
      <alignment vertical="center" wrapText="1"/>
    </xf>
    <xf numFmtId="0" fontId="2" fillId="0" borderId="49" xfId="0" applyFont="1" applyBorder="1" applyAlignment="1">
      <alignment horizontal="left" vertical="center" wrapText="1" indent="1"/>
    </xf>
    <xf numFmtId="0" fontId="2" fillId="0" borderId="49" xfId="0" applyFont="1" applyBorder="1" applyAlignment="1">
      <alignment horizontal="left" vertical="center" wrapText="1" indent="2"/>
    </xf>
    <xf numFmtId="0" fontId="2" fillId="0" borderId="0" xfId="0" applyFont="1" applyAlignment="1">
      <alignment horizontal="left" vertical="center"/>
    </xf>
    <xf numFmtId="0" fontId="6" fillId="0" borderId="0" xfId="0" applyFont="1" applyAlignment="1">
      <alignment horizontal="left" vertical="center" indent="7"/>
    </xf>
    <xf numFmtId="0" fontId="6" fillId="0" borderId="0" xfId="0" applyFont="1" applyAlignment="1">
      <alignment horizontal="left"/>
    </xf>
    <xf numFmtId="165" fontId="2" fillId="0" borderId="0" xfId="0" applyNumberFormat="1" applyFont="1"/>
    <xf numFmtId="165" fontId="2" fillId="0" borderId="2" xfId="0" applyNumberFormat="1" applyFont="1" applyBorder="1" applyAlignment="1">
      <alignment vertical="center"/>
    </xf>
    <xf numFmtId="0" fontId="2" fillId="0" borderId="2" xfId="0" applyFont="1" applyBorder="1" applyAlignment="1">
      <alignment vertical="center"/>
    </xf>
    <xf numFmtId="0" fontId="2" fillId="0" borderId="1" xfId="0" applyFont="1" applyBorder="1" applyAlignment="1">
      <alignment vertical="center"/>
    </xf>
    <xf numFmtId="165" fontId="2" fillId="0" borderId="3" xfId="0" applyNumberFormat="1" applyFont="1" applyBorder="1" applyAlignment="1">
      <alignment vertical="center"/>
    </xf>
    <xf numFmtId="0" fontId="2" fillId="0" borderId="7" xfId="0" applyFont="1" applyBorder="1" applyAlignment="1">
      <alignment vertical="center"/>
    </xf>
    <xf numFmtId="0" fontId="2" fillId="0" borderId="13" xfId="0" applyFont="1" applyBorder="1" applyAlignment="1">
      <alignment vertical="center"/>
    </xf>
    <xf numFmtId="0" fontId="2" fillId="0" borderId="2" xfId="0" applyFont="1" applyBorder="1" applyAlignment="1">
      <alignment vertical="center" wrapText="1"/>
    </xf>
    <xf numFmtId="0" fontId="2" fillId="0" borderId="0" xfId="0" applyFont="1" applyAlignment="1">
      <alignment vertical="center"/>
    </xf>
    <xf numFmtId="0" fontId="2" fillId="0" borderId="0" xfId="0" applyFont="1" applyAlignment="1">
      <alignment horizontal="left" indent="7"/>
    </xf>
    <xf numFmtId="0" fontId="14" fillId="0" borderId="21" xfId="0" applyFont="1" applyBorder="1" applyAlignment="1">
      <alignment horizontal="right" vertical="center" wrapText="1"/>
    </xf>
    <xf numFmtId="0" fontId="2" fillId="0" borderId="25" xfId="0" applyFont="1" applyBorder="1" applyAlignment="1">
      <alignment vertical="center"/>
    </xf>
    <xf numFmtId="0" fontId="2" fillId="0" borderId="21" xfId="0" applyFont="1" applyBorder="1" applyAlignment="1">
      <alignment horizontal="right" vertical="center" wrapText="1"/>
    </xf>
    <xf numFmtId="0" fontId="2" fillId="0" borderId="21" xfId="0" applyFont="1" applyBorder="1" applyAlignment="1">
      <alignment vertical="center" wrapText="1"/>
    </xf>
    <xf numFmtId="0" fontId="2" fillId="0" borderId="0" xfId="0" applyFont="1" applyAlignment="1">
      <alignment horizontal="left" wrapText="1"/>
    </xf>
    <xf numFmtId="0" fontId="14" fillId="0" borderId="54" xfId="0" applyFont="1" applyBorder="1" applyAlignment="1">
      <alignment horizontal="right" vertical="center" wrapText="1"/>
    </xf>
    <xf numFmtId="0" fontId="14" fillId="0" borderId="40" xfId="0" applyFont="1" applyBorder="1" applyAlignment="1">
      <alignment vertical="center"/>
    </xf>
    <xf numFmtId="0" fontId="14" fillId="0" borderId="11" xfId="0" applyFont="1" applyBorder="1"/>
    <xf numFmtId="0" fontId="14" fillId="0" borderId="8" xfId="0" applyFont="1" applyBorder="1"/>
    <xf numFmtId="0" fontId="7" fillId="0" borderId="35" xfId="0" applyFont="1" applyBorder="1"/>
    <xf numFmtId="0" fontId="7" fillId="0" borderId="6" xfId="0" applyFont="1" applyBorder="1"/>
    <xf numFmtId="0" fontId="6" fillId="0" borderId="6" xfId="0" applyFont="1" applyBorder="1" applyAlignment="1">
      <alignment horizontal="left"/>
    </xf>
    <xf numFmtId="0" fontId="18" fillId="0" borderId="0" xfId="0" applyFont="1"/>
    <xf numFmtId="0" fontId="6" fillId="0" borderId="0" xfId="0" applyFont="1"/>
    <xf numFmtId="0" fontId="13" fillId="0" borderId="0" xfId="0" applyFont="1" applyAlignment="1">
      <alignment vertical="center"/>
    </xf>
    <xf numFmtId="0" fontId="16" fillId="0" borderId="0" xfId="0" applyFont="1" applyAlignment="1">
      <alignment vertical="center"/>
    </xf>
    <xf numFmtId="0" fontId="13" fillId="0" borderId="0" xfId="0" applyFont="1" applyAlignment="1">
      <alignment horizontal="right" vertical="center"/>
    </xf>
    <xf numFmtId="0" fontId="12" fillId="0" borderId="0" xfId="0" applyFont="1" applyAlignment="1">
      <alignment horizontal="right" vertical="center"/>
    </xf>
    <xf numFmtId="0" fontId="17" fillId="0" borderId="0" xfId="0" applyFont="1" applyAlignment="1">
      <alignment horizontal="right" vertical="center"/>
    </xf>
    <xf numFmtId="1" fontId="2" fillId="0" borderId="29" xfId="0" applyNumberFormat="1" applyFont="1" applyBorder="1" applyAlignment="1">
      <alignment vertical="center"/>
    </xf>
    <xf numFmtId="1" fontId="2" fillId="0" borderId="1" xfId="0" applyNumberFormat="1" applyFont="1" applyBorder="1" applyAlignment="1">
      <alignment vertical="center"/>
    </xf>
    <xf numFmtId="1" fontId="2" fillId="0" borderId="2" xfId="0" applyNumberFormat="1" applyFont="1" applyBorder="1" applyAlignment="1">
      <alignment vertical="center"/>
    </xf>
    <xf numFmtId="0" fontId="12" fillId="0" borderId="0" xfId="0" applyFont="1" applyAlignment="1">
      <alignment vertical="center"/>
    </xf>
    <xf numFmtId="0" fontId="20" fillId="0" borderId="0" xfId="4" applyFont="1"/>
    <xf numFmtId="166" fontId="20" fillId="0" borderId="0" xfId="4" applyNumberFormat="1" applyFont="1"/>
    <xf numFmtId="0" fontId="20" fillId="0" borderId="0" xfId="4" applyFont="1" applyBorder="1"/>
    <xf numFmtId="0" fontId="20" fillId="0" borderId="0" xfId="4" applyFont="1" applyAlignment="1"/>
    <xf numFmtId="0" fontId="20" fillId="0" borderId="0" xfId="4" applyFont="1" applyBorder="1" applyAlignment="1">
      <alignment horizontal="left" vertical="center" wrapText="1" indent="6"/>
    </xf>
    <xf numFmtId="165" fontId="20" fillId="0" borderId="0" xfId="4" applyNumberFormat="1" applyFont="1" applyBorder="1" applyAlignment="1">
      <alignment horizontal="right" vertical="center" wrapText="1"/>
    </xf>
    <xf numFmtId="0" fontId="20" fillId="0" borderId="0" xfId="4" applyFont="1" applyBorder="1" applyAlignment="1">
      <alignment vertical="center" wrapText="1"/>
    </xf>
    <xf numFmtId="0" fontId="6" fillId="0" borderId="0" xfId="0" applyFont="1" applyAlignment="1">
      <alignment horizontal="left" vertical="center" wrapText="1"/>
    </xf>
    <xf numFmtId="0" fontId="14" fillId="0" borderId="4" xfId="0" applyFont="1" applyBorder="1"/>
    <xf numFmtId="0" fontId="2" fillId="0" borderId="3" xfId="0" applyFont="1" applyBorder="1" applyAlignment="1">
      <alignment vertical="center"/>
    </xf>
    <xf numFmtId="0" fontId="7" fillId="0" borderId="5" xfId="0" applyFont="1" applyBorder="1"/>
    <xf numFmtId="165" fontId="14" fillId="0" borderId="1" xfId="0" applyNumberFormat="1" applyFont="1" applyBorder="1" applyAlignment="1">
      <alignment horizontal="right" vertical="center" wrapText="1"/>
    </xf>
    <xf numFmtId="165" fontId="2" fillId="0" borderId="21" xfId="0" applyNumberFormat="1" applyFont="1" applyBorder="1" applyAlignment="1">
      <alignment horizontal="right" vertical="center" wrapText="1"/>
    </xf>
    <xf numFmtId="0" fontId="14" fillId="0" borderId="4" xfId="0" applyFont="1" applyBorder="1" applyAlignment="1">
      <alignment horizontal="right" vertical="center" wrapText="1"/>
    </xf>
    <xf numFmtId="0" fontId="14" fillId="0" borderId="8" xfId="0" applyFont="1" applyBorder="1" applyAlignment="1">
      <alignment horizontal="right" vertical="center" wrapText="1"/>
    </xf>
    <xf numFmtId="0" fontId="14" fillId="0" borderId="3" xfId="0" applyFont="1" applyBorder="1" applyAlignment="1">
      <alignment horizontal="right" vertical="center" wrapText="1"/>
    </xf>
    <xf numFmtId="0" fontId="2" fillId="0" borderId="3" xfId="0" applyFont="1" applyBorder="1" applyAlignment="1">
      <alignment horizontal="right" vertical="center" wrapText="1"/>
    </xf>
    <xf numFmtId="0" fontId="2" fillId="0" borderId="2" xfId="0" applyFont="1" applyBorder="1" applyAlignment="1">
      <alignment horizontal="right" vertical="center" wrapText="1"/>
    </xf>
    <xf numFmtId="0" fontId="9" fillId="0" borderId="2" xfId="0" applyFont="1" applyBorder="1"/>
    <xf numFmtId="0" fontId="9" fillId="0" borderId="2" xfId="0" applyFont="1" applyBorder="1" applyAlignment="1">
      <alignment horizontal="right" vertical="center" wrapText="1"/>
    </xf>
    <xf numFmtId="1" fontId="21" fillId="0" borderId="0" xfId="5" applyNumberFormat="1" applyFont="1" applyAlignment="1">
      <alignment horizontal="right" vertical="center"/>
    </xf>
    <xf numFmtId="165" fontId="2" fillId="0" borderId="2" xfId="0" applyNumberFormat="1" applyFont="1" applyBorder="1" applyAlignment="1">
      <alignment horizontal="right" vertical="center" wrapText="1"/>
    </xf>
    <xf numFmtId="165" fontId="2" fillId="0" borderId="0" xfId="0" applyNumberFormat="1" applyFont="1" applyAlignment="1">
      <alignment horizontal="right" vertical="center" wrapText="1"/>
    </xf>
    <xf numFmtId="1" fontId="9" fillId="0" borderId="0" xfId="0" applyNumberFormat="1" applyFont="1"/>
    <xf numFmtId="3" fontId="20" fillId="0" borderId="0" xfId="4" applyNumberFormat="1" applyFont="1" applyBorder="1"/>
    <xf numFmtId="165" fontId="20" fillId="0" borderId="0" xfId="4" applyNumberFormat="1" applyFont="1" applyBorder="1"/>
    <xf numFmtId="1" fontId="2" fillId="0" borderId="25" xfId="0" applyNumberFormat="1" applyFont="1" applyBorder="1" applyAlignment="1">
      <alignment horizontal="right" vertical="center" wrapText="1"/>
    </xf>
    <xf numFmtId="3" fontId="14" fillId="0" borderId="40" xfId="0" applyNumberFormat="1" applyFont="1" applyBorder="1" applyAlignment="1">
      <alignment horizontal="right" vertical="center" wrapText="1"/>
    </xf>
    <xf numFmtId="0" fontId="15" fillId="0" borderId="25" xfId="0" applyFont="1" applyBorder="1" applyAlignment="1">
      <alignment horizontal="right" vertical="center" wrapText="1"/>
    </xf>
    <xf numFmtId="3" fontId="9" fillId="0" borderId="35" xfId="0" applyNumberFormat="1" applyFont="1" applyBorder="1" applyAlignment="1">
      <alignment horizontal="right" vertical="center" wrapText="1"/>
    </xf>
    <xf numFmtId="165" fontId="2" fillId="0" borderId="7" xfId="0" applyNumberFormat="1" applyFont="1" applyBorder="1" applyAlignment="1">
      <alignment horizontal="right" vertical="center" wrapText="1"/>
    </xf>
    <xf numFmtId="167" fontId="9" fillId="0" borderId="0" xfId="0" applyNumberFormat="1" applyFont="1"/>
    <xf numFmtId="168" fontId="9" fillId="0" borderId="0" xfId="0" applyNumberFormat="1" applyFont="1"/>
    <xf numFmtId="0" fontId="2" fillId="0" borderId="2" xfId="0" applyFont="1" applyBorder="1" applyAlignment="1">
      <alignment horizontal="right"/>
    </xf>
    <xf numFmtId="0" fontId="2" fillId="0" borderId="2" xfId="0" applyFont="1" applyBorder="1" applyAlignment="1">
      <alignment horizontal="right" vertical="center"/>
    </xf>
    <xf numFmtId="0" fontId="2" fillId="3" borderId="17"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10" fillId="0" borderId="0" xfId="0" applyFont="1" applyAlignment="1">
      <alignment horizontal="left" vertical="center" wrapText="1" indent="7"/>
    </xf>
    <xf numFmtId="0" fontId="23" fillId="0" borderId="0" xfId="4" applyFont="1"/>
    <xf numFmtId="165" fontId="23" fillId="0" borderId="0" xfId="4" applyNumberFormat="1" applyFont="1"/>
    <xf numFmtId="1" fontId="24" fillId="0" borderId="0" xfId="5" applyNumberFormat="1" applyFont="1" applyAlignment="1">
      <alignment horizontal="right" vertical="center"/>
    </xf>
    <xf numFmtId="166" fontId="23" fillId="0" borderId="0" xfId="4" applyNumberFormat="1" applyFont="1"/>
    <xf numFmtId="1" fontId="23" fillId="0" borderId="0" xfId="4" applyNumberFormat="1" applyFont="1"/>
    <xf numFmtId="1" fontId="23" fillId="0" borderId="0" xfId="4" applyNumberFormat="1" applyFont="1" applyBorder="1"/>
    <xf numFmtId="0" fontId="23" fillId="0" borderId="0" xfId="4" applyFont="1" applyBorder="1"/>
    <xf numFmtId="0" fontId="10" fillId="0" borderId="0" xfId="0" applyFont="1" applyAlignment="1">
      <alignment vertical="center"/>
    </xf>
    <xf numFmtId="0" fontId="10" fillId="0" borderId="0" xfId="0" applyFont="1" applyAlignment="1">
      <alignment horizontal="left" vertical="center"/>
    </xf>
    <xf numFmtId="0" fontId="9" fillId="0" borderId="0" xfId="0" applyFont="1" applyAlignment="1">
      <alignment vertical="top" wrapText="1"/>
    </xf>
    <xf numFmtId="0" fontId="10" fillId="0" borderId="6" xfId="0" applyFont="1" applyBorder="1" applyAlignment="1">
      <alignment horizontal="left" vertical="center" wrapText="1" indent="8"/>
    </xf>
    <xf numFmtId="0" fontId="10" fillId="0" borderId="0" xfId="0" applyFont="1" applyAlignment="1">
      <alignment horizontal="left" vertical="center" wrapText="1" indent="8"/>
    </xf>
    <xf numFmtId="0" fontId="9" fillId="0" borderId="1" xfId="0" applyFont="1" applyBorder="1"/>
    <xf numFmtId="165" fontId="11" fillId="0" borderId="0" xfId="0" applyNumberFormat="1" applyFont="1"/>
    <xf numFmtId="0" fontId="2" fillId="0" borderId="0" xfId="0" applyFont="1" applyAlignment="1">
      <alignment horizontal="left" vertical="center" wrapText="1" indent="7"/>
    </xf>
    <xf numFmtId="0" fontId="2" fillId="3" borderId="8" xfId="0" applyFont="1" applyFill="1" applyBorder="1" applyAlignment="1">
      <alignment horizontal="center" wrapText="1"/>
    </xf>
    <xf numFmtId="0" fontId="2" fillId="3" borderId="2" xfId="0" applyFont="1" applyFill="1" applyBorder="1" applyAlignment="1">
      <alignment horizontal="center" wrapText="1"/>
    </xf>
    <xf numFmtId="0" fontId="26" fillId="3" borderId="2" xfId="0" applyFont="1" applyFill="1" applyBorder="1" applyAlignment="1">
      <alignment horizontal="center" vertical="top" wrapText="1"/>
    </xf>
    <xf numFmtId="0" fontId="2" fillId="3" borderId="7" xfId="0" applyFont="1" applyFill="1" applyBorder="1" applyAlignment="1">
      <alignment horizontal="center" vertical="center" wrapText="1"/>
    </xf>
    <xf numFmtId="0" fontId="26" fillId="3" borderId="20" xfId="0" applyFont="1" applyFill="1" applyBorder="1" applyAlignment="1">
      <alignment horizontal="center" vertical="top" wrapText="1"/>
    </xf>
    <xf numFmtId="0" fontId="26" fillId="3" borderId="16" xfId="0" applyFont="1" applyFill="1" applyBorder="1" applyAlignment="1">
      <alignment horizontal="center" vertical="top" wrapText="1"/>
    </xf>
    <xf numFmtId="165" fontId="20" fillId="0" borderId="0" xfId="4" applyNumberFormat="1" applyFont="1"/>
    <xf numFmtId="0" fontId="27" fillId="0" borderId="20" xfId="0" applyFont="1" applyBorder="1" applyAlignment="1">
      <alignment vertical="center" wrapText="1"/>
    </xf>
    <xf numFmtId="0" fontId="2" fillId="0" borderId="20" xfId="0" applyFont="1" applyBorder="1" applyAlignment="1">
      <alignment horizontal="left" vertical="center" wrapText="1" indent="1"/>
    </xf>
    <xf numFmtId="0" fontId="26" fillId="0" borderId="20" xfId="0" applyFont="1" applyBorder="1" applyAlignment="1">
      <alignment horizontal="left" vertical="center" wrapText="1" indent="1"/>
    </xf>
    <xf numFmtId="0" fontId="2" fillId="0" borderId="20" xfId="0" applyFont="1" applyBorder="1" applyAlignment="1">
      <alignment vertical="center" wrapText="1"/>
    </xf>
    <xf numFmtId="0" fontId="26" fillId="0" borderId="20" xfId="0" applyFont="1" applyBorder="1" applyAlignment="1">
      <alignment vertical="center" wrapText="1"/>
    </xf>
    <xf numFmtId="1" fontId="20" fillId="0" borderId="0" xfId="4" applyNumberFormat="1" applyFont="1"/>
    <xf numFmtId="0" fontId="14" fillId="0" borderId="8" xfId="0" applyFont="1" applyBorder="1" applyAlignment="1">
      <alignment vertical="center" wrapText="1"/>
    </xf>
    <xf numFmtId="165" fontId="14" fillId="0" borderId="20" xfId="0" applyNumberFormat="1" applyFont="1" applyBorder="1" applyAlignment="1">
      <alignment horizontal="right" vertical="center" wrapText="1"/>
    </xf>
    <xf numFmtId="0" fontId="27" fillId="0" borderId="2" xfId="0" applyFont="1" applyBorder="1" applyAlignment="1">
      <alignment vertical="center" wrapText="1"/>
    </xf>
    <xf numFmtId="0" fontId="14" fillId="0" borderId="20" xfId="0" applyFont="1" applyBorder="1" applyAlignment="1">
      <alignment horizontal="right" vertical="center" wrapText="1"/>
    </xf>
    <xf numFmtId="0" fontId="2" fillId="0" borderId="2" xfId="0" applyFont="1" applyBorder="1" applyAlignment="1">
      <alignment horizontal="left" vertical="center" wrapText="1" indent="1"/>
    </xf>
    <xf numFmtId="165" fontId="2" fillId="0" borderId="20" xfId="0" applyNumberFormat="1" applyFont="1" applyBorder="1" applyAlignment="1">
      <alignment horizontal="right" vertical="center" wrapText="1"/>
    </xf>
    <xf numFmtId="1" fontId="20" fillId="0" borderId="0" xfId="4" applyNumberFormat="1" applyFont="1" applyBorder="1"/>
    <xf numFmtId="0" fontId="26" fillId="0" borderId="2" xfId="0" applyFont="1" applyBorder="1" applyAlignment="1">
      <alignment horizontal="left" vertical="center" wrapText="1" indent="1"/>
    </xf>
    <xf numFmtId="0" fontId="26" fillId="0" borderId="2" xfId="0" applyFont="1" applyBorder="1" applyAlignment="1">
      <alignment vertical="center" wrapText="1"/>
    </xf>
    <xf numFmtId="0" fontId="26" fillId="0" borderId="7" xfId="0" applyFont="1" applyBorder="1" applyAlignment="1">
      <alignment vertical="center" wrapText="1"/>
    </xf>
    <xf numFmtId="0" fontId="26" fillId="0" borderId="0" xfId="0" applyFont="1" applyAlignment="1">
      <alignment vertical="center"/>
    </xf>
    <xf numFmtId="0" fontId="2" fillId="0" borderId="55" xfId="0" applyFont="1" applyBorder="1" applyAlignment="1">
      <alignment horizontal="right" vertical="center" wrapText="1"/>
    </xf>
    <xf numFmtId="0" fontId="2" fillId="0" borderId="17" xfId="0" applyFont="1" applyBorder="1" applyAlignment="1">
      <alignment horizontal="center" vertical="center" wrapText="1"/>
    </xf>
    <xf numFmtId="0" fontId="2" fillId="0" borderId="20" xfId="0" applyFont="1" applyBorder="1" applyAlignment="1">
      <alignment horizontal="center" vertical="center" wrapText="1"/>
    </xf>
    <xf numFmtId="0" fontId="28" fillId="0" borderId="0" xfId="4" applyFont="1"/>
    <xf numFmtId="0" fontId="2" fillId="0" borderId="0" xfId="0" applyFont="1" applyAlignment="1">
      <alignment horizontal="center" vertical="center" wrapText="1"/>
    </xf>
    <xf numFmtId="165" fontId="14" fillId="0" borderId="8" xfId="0" applyNumberFormat="1" applyFont="1" applyBorder="1" applyAlignment="1">
      <alignment horizontal="right" vertical="center" wrapText="1"/>
    </xf>
    <xf numFmtId="0" fontId="29" fillId="0" borderId="0" xfId="4" applyFont="1"/>
    <xf numFmtId="165" fontId="2" fillId="0" borderId="7" xfId="0" applyNumberFormat="1" applyFont="1" applyBorder="1"/>
    <xf numFmtId="0" fontId="14" fillId="0" borderId="2" xfId="0" applyFont="1" applyBorder="1" applyAlignment="1">
      <alignment vertical="center" wrapText="1"/>
    </xf>
    <xf numFmtId="0" fontId="2" fillId="0" borderId="7" xfId="0" applyFont="1" applyBorder="1" applyAlignment="1">
      <alignment vertical="center" wrapText="1"/>
    </xf>
    <xf numFmtId="165" fontId="14" fillId="0" borderId="2" xfId="0" applyNumberFormat="1" applyFont="1" applyBorder="1"/>
    <xf numFmtId="165" fontId="14" fillId="0" borderId="8" xfId="0" applyNumberFormat="1" applyFont="1" applyBorder="1"/>
    <xf numFmtId="165" fontId="2" fillId="0" borderId="1" xfId="0" applyNumberFormat="1" applyFont="1" applyBorder="1"/>
    <xf numFmtId="165" fontId="2" fillId="0" borderId="13" xfId="0" applyNumberFormat="1" applyFont="1" applyBorder="1"/>
    <xf numFmtId="165" fontId="2" fillId="0" borderId="6" xfId="0" applyNumberFormat="1" applyFont="1" applyBorder="1"/>
    <xf numFmtId="165" fontId="14" fillId="0" borderId="9" xfId="0" applyNumberFormat="1" applyFont="1" applyBorder="1"/>
    <xf numFmtId="165" fontId="14" fillId="0" borderId="0" xfId="0" applyNumberFormat="1" applyFont="1"/>
    <xf numFmtId="0" fontId="2" fillId="3" borderId="18" xfId="0" applyFont="1" applyFill="1" applyBorder="1" applyAlignment="1">
      <alignment horizontal="center" wrapText="1"/>
    </xf>
    <xf numFmtId="0" fontId="32" fillId="3" borderId="22" xfId="0" applyFont="1" applyFill="1" applyBorder="1" applyAlignment="1">
      <alignment horizontal="center" vertical="top" wrapText="1"/>
    </xf>
    <xf numFmtId="0" fontId="32" fillId="0" borderId="0" xfId="0" applyFont="1" applyAlignment="1">
      <alignment vertical="center"/>
    </xf>
    <xf numFmtId="0" fontId="2" fillId="0" borderId="49" xfId="0" applyFont="1" applyBorder="1" applyAlignment="1">
      <alignment vertical="center" wrapText="1"/>
    </xf>
    <xf numFmtId="0" fontId="32" fillId="0" borderId="49" xfId="0" applyFont="1" applyBorder="1" applyAlignment="1">
      <alignment vertical="center" wrapText="1"/>
    </xf>
    <xf numFmtId="0" fontId="32" fillId="0" borderId="50" xfId="0" applyFont="1" applyBorder="1" applyAlignment="1">
      <alignment vertical="center" wrapText="1"/>
    </xf>
    <xf numFmtId="0" fontId="32" fillId="0" borderId="0" xfId="0" applyFont="1"/>
    <xf numFmtId="0" fontId="32" fillId="3" borderId="16" xfId="0" applyFont="1" applyFill="1" applyBorder="1" applyAlignment="1">
      <alignment horizontal="center" vertical="top" wrapText="1"/>
    </xf>
    <xf numFmtId="0" fontId="26" fillId="0" borderId="6" xfId="0" applyFont="1" applyBorder="1" applyAlignment="1">
      <alignment vertical="center" wrapText="1"/>
    </xf>
    <xf numFmtId="0" fontId="34" fillId="0" borderId="2" xfId="0" applyFont="1" applyBorder="1" applyAlignment="1">
      <alignment vertical="center" wrapText="1"/>
    </xf>
    <xf numFmtId="0" fontId="32" fillId="0" borderId="50" xfId="0" applyFont="1" applyBorder="1" applyAlignment="1">
      <alignment horizontal="left" vertical="center" wrapText="1" indent="2"/>
    </xf>
    <xf numFmtId="0" fontId="32" fillId="0" borderId="49" xfId="0" applyFont="1" applyBorder="1" applyAlignment="1">
      <alignment horizontal="left" vertical="center" wrapText="1" indent="1"/>
    </xf>
    <xf numFmtId="0" fontId="32" fillId="0" borderId="49" xfId="0" applyFont="1" applyBorder="1" applyAlignment="1">
      <alignment horizontal="left" vertical="center" wrapText="1" indent="2"/>
    </xf>
    <xf numFmtId="0" fontId="2" fillId="3" borderId="49" xfId="0" applyFont="1" applyFill="1" applyBorder="1" applyAlignment="1">
      <alignment horizontal="center" wrapText="1"/>
    </xf>
    <xf numFmtId="0" fontId="34" fillId="0" borderId="0" xfId="0" applyFont="1" applyAlignment="1">
      <alignment vertical="center"/>
    </xf>
    <xf numFmtId="0" fontId="32" fillId="0" borderId="0" xfId="0" applyFont="1" applyAlignment="1">
      <alignment horizontal="left" indent="7"/>
    </xf>
    <xf numFmtId="0" fontId="26" fillId="0" borderId="49" xfId="0" applyFont="1" applyBorder="1" applyAlignment="1">
      <alignment vertical="center" wrapText="1"/>
    </xf>
    <xf numFmtId="0" fontId="26" fillId="0" borderId="50" xfId="0" applyFont="1" applyBorder="1" applyAlignment="1">
      <alignment vertical="center" wrapText="1"/>
    </xf>
    <xf numFmtId="0" fontId="32" fillId="0" borderId="0" xfId="0" applyFont="1" applyAlignment="1">
      <alignment horizontal="left" vertical="center" indent="7"/>
    </xf>
    <xf numFmtId="0" fontId="32" fillId="3" borderId="47" xfId="0" applyFont="1" applyFill="1" applyBorder="1" applyAlignment="1">
      <alignment horizontal="center" vertical="top" wrapText="1"/>
    </xf>
    <xf numFmtId="0" fontId="2" fillId="3" borderId="52" xfId="0" applyFont="1" applyFill="1" applyBorder="1" applyAlignment="1">
      <alignment horizontal="center" wrapText="1"/>
    </xf>
    <xf numFmtId="0" fontId="2" fillId="0" borderId="3" xfId="0" applyFont="1" applyBorder="1" applyAlignment="1">
      <alignment horizontal="left" vertical="center" wrapText="1" indent="2"/>
    </xf>
    <xf numFmtId="0" fontId="2" fillId="0" borderId="3" xfId="0" applyFont="1" applyBorder="1" applyAlignment="1">
      <alignment horizontal="left" vertical="center" wrapText="1" indent="1"/>
    </xf>
    <xf numFmtId="0" fontId="14" fillId="0" borderId="3" xfId="0" applyFont="1" applyBorder="1" applyAlignment="1">
      <alignment vertical="center" wrapText="1"/>
    </xf>
    <xf numFmtId="0" fontId="2" fillId="0" borderId="3" xfId="0" applyFont="1" applyBorder="1" applyAlignment="1">
      <alignment vertical="center" wrapText="1"/>
    </xf>
    <xf numFmtId="0" fontId="2" fillId="3" borderId="46" xfId="0" applyFont="1" applyFill="1" applyBorder="1" applyAlignment="1">
      <alignment horizontal="center" wrapText="1"/>
    </xf>
    <xf numFmtId="0" fontId="27" fillId="0" borderId="3" xfId="0" applyFont="1" applyBorder="1" applyAlignment="1">
      <alignment vertical="center" wrapText="1"/>
    </xf>
    <xf numFmtId="0" fontId="26" fillId="0" borderId="3" xfId="0" applyFont="1" applyBorder="1" applyAlignment="1">
      <alignment horizontal="left" vertical="center" wrapText="1" indent="2"/>
    </xf>
    <xf numFmtId="0" fontId="26" fillId="0" borderId="3" xfId="0" applyFont="1" applyBorder="1" applyAlignment="1">
      <alignment horizontal="left" vertical="center" wrapText="1" indent="1"/>
    </xf>
    <xf numFmtId="0" fontId="26" fillId="0" borderId="3" xfId="0" applyFont="1" applyBorder="1" applyAlignment="1">
      <alignment vertical="center" wrapText="1"/>
    </xf>
    <xf numFmtId="0" fontId="26" fillId="0" borderId="5" xfId="0" applyFont="1" applyBorder="1" applyAlignment="1">
      <alignment vertical="center" wrapText="1"/>
    </xf>
    <xf numFmtId="0" fontId="32" fillId="3" borderId="47" xfId="0" applyFont="1" applyFill="1" applyBorder="1" applyAlignment="1">
      <alignment horizontal="center" vertical="center" wrapText="1"/>
    </xf>
    <xf numFmtId="0" fontId="2" fillId="0" borderId="2" xfId="0" applyFont="1" applyBorder="1" applyAlignment="1">
      <alignment horizontal="left" vertical="center" wrapText="1" indent="2"/>
    </xf>
    <xf numFmtId="0" fontId="2" fillId="0" borderId="2" xfId="0" applyFont="1" applyBorder="1" applyAlignment="1">
      <alignment horizontal="left" vertical="center" wrapText="1" indent="3"/>
    </xf>
    <xf numFmtId="0" fontId="26" fillId="0" borderId="2" xfId="0" applyFont="1" applyBorder="1" applyAlignment="1">
      <alignment horizontal="left" vertical="center" wrapText="1" indent="2"/>
    </xf>
    <xf numFmtId="0" fontId="26" fillId="0" borderId="2" xfId="0" applyFont="1" applyBorder="1" applyAlignment="1">
      <alignment horizontal="left" vertical="center" wrapText="1" indent="3"/>
    </xf>
    <xf numFmtId="0" fontId="26" fillId="0" borderId="7" xfId="0" applyFont="1" applyBorder="1" applyAlignment="1">
      <alignment horizontal="left" vertical="center" wrapText="1" indent="2"/>
    </xf>
    <xf numFmtId="0" fontId="32" fillId="3" borderId="7" xfId="0" applyFont="1" applyFill="1" applyBorder="1" applyAlignment="1">
      <alignment horizontal="center" vertical="top" wrapText="1"/>
    </xf>
    <xf numFmtId="0" fontId="13" fillId="0" borderId="0" xfId="11" applyFont="1"/>
    <xf numFmtId="0" fontId="12" fillId="0" borderId="0" xfId="11" applyFont="1"/>
    <xf numFmtId="0" fontId="34" fillId="0" borderId="0" xfId="11" applyFont="1"/>
    <xf numFmtId="0" fontId="32" fillId="0" borderId="56" xfId="11" applyFont="1" applyBorder="1"/>
    <xf numFmtId="49" fontId="12" fillId="0" borderId="0" xfId="11" applyNumberFormat="1" applyFont="1"/>
    <xf numFmtId="49" fontId="32" fillId="0" borderId="56" xfId="11" applyNumberFormat="1" applyFont="1" applyBorder="1"/>
    <xf numFmtId="0" fontId="32" fillId="3" borderId="49" xfId="0" applyFont="1" applyFill="1" applyBorder="1" applyAlignment="1">
      <alignment horizontal="center" vertical="top" wrapText="1"/>
    </xf>
    <xf numFmtId="0" fontId="23" fillId="0" borderId="0" xfId="4" applyFont="1" applyAlignment="1">
      <alignment horizontal="center"/>
    </xf>
    <xf numFmtId="0" fontId="25" fillId="0" borderId="0" xfId="4" applyFont="1" applyAlignment="1">
      <alignment horizontal="center"/>
    </xf>
    <xf numFmtId="0" fontId="25" fillId="0" borderId="0" xfId="4" applyNumberFormat="1" applyFont="1" applyBorder="1" applyAlignment="1">
      <alignment horizontal="center"/>
    </xf>
    <xf numFmtId="0" fontId="25" fillId="0" borderId="0" xfId="4" applyFont="1" applyBorder="1" applyAlignment="1">
      <alignment horizontal="center"/>
    </xf>
    <xf numFmtId="1" fontId="25" fillId="0" borderId="0" xfId="4" applyNumberFormat="1" applyFont="1" applyBorder="1" applyAlignment="1">
      <alignment horizontal="center"/>
    </xf>
    <xf numFmtId="166" fontId="25" fillId="0" borderId="0" xfId="4" applyNumberFormat="1" applyFont="1" applyBorder="1" applyAlignment="1">
      <alignment horizontal="center"/>
    </xf>
    <xf numFmtId="165" fontId="25" fillId="0" borderId="0" xfId="4" applyNumberFormat="1" applyFont="1" applyAlignment="1">
      <alignment horizontal="center"/>
    </xf>
    <xf numFmtId="0" fontId="20" fillId="0" borderId="0" xfId="4" applyFont="1" applyAlignment="1">
      <alignment horizontal="center"/>
    </xf>
    <xf numFmtId="0" fontId="19" fillId="0" borderId="0" xfId="4" applyAlignment="1">
      <alignment vertical="center"/>
    </xf>
    <xf numFmtId="0" fontId="36" fillId="0" borderId="0" xfId="4" applyFont="1" applyAlignment="1">
      <alignment vertical="center"/>
    </xf>
    <xf numFmtId="165" fontId="9" fillId="0" borderId="16" xfId="0" applyNumberFormat="1" applyFont="1" applyBorder="1" applyAlignment="1">
      <alignment horizontal="right" vertical="center" wrapText="1"/>
    </xf>
    <xf numFmtId="0" fontId="2" fillId="0" borderId="0" xfId="0" applyFont="1" applyAlignment="1">
      <alignment horizontal="left" vertical="center" wrapText="1"/>
    </xf>
    <xf numFmtId="0" fontId="32" fillId="0" borderId="0" xfId="0" applyFont="1" applyAlignment="1">
      <alignment horizontal="left" vertical="center" wrapText="1"/>
    </xf>
    <xf numFmtId="0" fontId="32" fillId="0" borderId="0" xfId="0" applyFont="1" applyAlignment="1">
      <alignment vertical="center" wrapText="1"/>
    </xf>
    <xf numFmtId="0" fontId="2" fillId="0" borderId="0" xfId="0" applyFont="1" applyAlignment="1">
      <alignment horizontal="left"/>
    </xf>
    <xf numFmtId="0" fontId="32" fillId="0" borderId="0" xfId="0" applyFont="1" applyAlignment="1">
      <alignment horizontal="left"/>
    </xf>
    <xf numFmtId="3" fontId="2" fillId="2" borderId="16" xfId="0" applyNumberFormat="1" applyFont="1" applyFill="1" applyBorder="1" applyAlignment="1">
      <alignment horizontal="right" vertical="center" wrapText="1"/>
    </xf>
    <xf numFmtId="3" fontId="2" fillId="2" borderId="25" xfId="0" applyNumberFormat="1" applyFont="1" applyFill="1" applyBorder="1" applyAlignment="1">
      <alignment horizontal="right" vertical="center" wrapText="1"/>
    </xf>
    <xf numFmtId="0" fontId="9" fillId="2" borderId="25" xfId="0" applyFont="1" applyFill="1" applyBorder="1" applyAlignment="1">
      <alignment horizontal="right" vertical="center" wrapText="1"/>
    </xf>
    <xf numFmtId="0" fontId="0" fillId="2" borderId="0" xfId="0" applyFill="1"/>
    <xf numFmtId="165" fontId="2" fillId="2" borderId="16" xfId="0" applyNumberFormat="1" applyFont="1" applyFill="1" applyBorder="1" applyAlignment="1">
      <alignment horizontal="right" vertical="center" wrapText="1"/>
    </xf>
    <xf numFmtId="165" fontId="2" fillId="2" borderId="25" xfId="0" applyNumberFormat="1" applyFont="1" applyFill="1" applyBorder="1" applyAlignment="1">
      <alignment horizontal="right" vertical="center" wrapText="1"/>
    </xf>
    <xf numFmtId="165" fontId="2" fillId="2" borderId="30" xfId="0" applyNumberFormat="1" applyFont="1" applyFill="1" applyBorder="1" applyAlignment="1">
      <alignment horizontal="right" vertical="center" wrapText="1"/>
    </xf>
    <xf numFmtId="165" fontId="2" fillId="2" borderId="35" xfId="0" applyNumberFormat="1" applyFont="1" applyFill="1" applyBorder="1" applyAlignment="1">
      <alignment horizontal="right" vertical="center" wrapText="1"/>
    </xf>
    <xf numFmtId="3" fontId="14" fillId="2" borderId="16" xfId="0" applyNumberFormat="1" applyFont="1" applyFill="1" applyBorder="1" applyAlignment="1">
      <alignment horizontal="right" vertical="center" wrapText="1"/>
    </xf>
    <xf numFmtId="0" fontId="15" fillId="2" borderId="16" xfId="0" applyFont="1" applyFill="1" applyBorder="1" applyAlignment="1">
      <alignment horizontal="right" vertical="center" wrapText="1"/>
    </xf>
    <xf numFmtId="0" fontId="9" fillId="2" borderId="16" xfId="0" applyFont="1" applyFill="1" applyBorder="1" applyAlignment="1">
      <alignment horizontal="right" vertical="center" wrapText="1"/>
    </xf>
    <xf numFmtId="165" fontId="14" fillId="2" borderId="30" xfId="0" applyNumberFormat="1" applyFont="1" applyFill="1" applyBorder="1" applyAlignment="1">
      <alignment horizontal="right" vertical="center" wrapText="1"/>
    </xf>
    <xf numFmtId="0" fontId="32" fillId="3" borderId="23" xfId="0" applyFont="1" applyFill="1" applyBorder="1" applyAlignment="1">
      <alignment horizontal="center" vertical="top" wrapText="1"/>
    </xf>
    <xf numFmtId="0" fontId="32" fillId="3" borderId="24" xfId="0" applyFont="1" applyFill="1" applyBorder="1" applyAlignment="1">
      <alignment horizontal="center" vertical="top" wrapText="1"/>
    </xf>
    <xf numFmtId="0" fontId="32" fillId="3" borderId="16" xfId="0" applyFont="1" applyFill="1" applyBorder="1" applyAlignment="1">
      <alignment horizontal="center" vertical="top" wrapText="1"/>
    </xf>
    <xf numFmtId="0" fontId="32" fillId="3" borderId="22" xfId="0" applyFont="1" applyFill="1" applyBorder="1" applyAlignment="1">
      <alignment horizontal="center" vertical="top" wrapText="1"/>
    </xf>
    <xf numFmtId="0" fontId="32" fillId="3" borderId="27" xfId="0" applyFont="1" applyFill="1" applyBorder="1" applyAlignment="1">
      <alignment horizontal="center" vertical="top" wrapText="1"/>
    </xf>
    <xf numFmtId="0" fontId="32" fillId="3" borderId="45" xfId="0" applyFont="1" applyFill="1" applyBorder="1" applyAlignment="1">
      <alignment horizontal="center" vertical="top" wrapText="1"/>
    </xf>
    <xf numFmtId="0" fontId="2" fillId="0" borderId="0" xfId="0" applyFont="1" applyAlignment="1">
      <alignment horizontal="left" vertical="center" wrapText="1"/>
    </xf>
    <xf numFmtId="0" fontId="32" fillId="0" borderId="0" xfId="0" applyFont="1" applyAlignment="1">
      <alignment horizontal="left" vertical="center" wrapText="1"/>
    </xf>
    <xf numFmtId="0" fontId="23" fillId="2" borderId="0" xfId="4" applyFont="1" applyFill="1" applyBorder="1" applyAlignment="1" applyProtection="1">
      <alignment horizontal="center" vertical="center" wrapText="1"/>
    </xf>
    <xf numFmtId="0" fontId="32" fillId="0" borderId="0" xfId="0" applyFont="1" applyAlignment="1">
      <alignment vertical="center" wrapText="1"/>
    </xf>
    <xf numFmtId="0" fontId="2" fillId="0" borderId="5"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51"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0" xfId="0" applyFont="1" applyAlignment="1">
      <alignment vertical="center" wrapText="1"/>
    </xf>
    <xf numFmtId="0" fontId="2" fillId="3" borderId="17" xfId="0" applyFont="1" applyFill="1" applyBorder="1" applyAlignment="1">
      <alignment horizontal="center" wrapText="1"/>
    </xf>
    <xf numFmtId="0" fontId="2" fillId="3" borderId="20" xfId="0" applyFont="1" applyFill="1" applyBorder="1" applyAlignment="1">
      <alignment horizontal="center" wrapText="1"/>
    </xf>
    <xf numFmtId="0" fontId="2" fillId="3" borderId="19" xfId="0" applyFont="1" applyFill="1" applyBorder="1" applyAlignment="1">
      <alignment horizontal="center" wrapText="1"/>
    </xf>
    <xf numFmtId="0" fontId="2" fillId="3" borderId="28" xfId="0" applyFont="1" applyFill="1" applyBorder="1" applyAlignment="1">
      <alignment horizontal="center" wrapText="1"/>
    </xf>
    <xf numFmtId="0" fontId="2" fillId="3" borderId="44" xfId="0" applyFont="1" applyFill="1" applyBorder="1" applyAlignment="1">
      <alignment horizontal="center" wrapText="1"/>
    </xf>
    <xf numFmtId="0" fontId="2" fillId="3" borderId="18" xfId="0" applyFont="1" applyFill="1" applyBorder="1" applyAlignment="1">
      <alignment horizontal="center" wrapText="1"/>
    </xf>
    <xf numFmtId="0" fontId="2" fillId="3" borderId="16" xfId="0" applyFont="1" applyFill="1" applyBorder="1" applyAlignment="1">
      <alignment horizontal="center" wrapText="1"/>
    </xf>
    <xf numFmtId="0" fontId="32" fillId="3" borderId="49" xfId="0" applyFont="1" applyFill="1" applyBorder="1" applyAlignment="1">
      <alignment horizontal="center" vertical="top" wrapText="1"/>
    </xf>
    <xf numFmtId="0" fontId="32" fillId="3" borderId="50" xfId="0" applyFont="1" applyFill="1" applyBorder="1" applyAlignment="1">
      <alignment horizontal="center" vertical="top" wrapText="1"/>
    </xf>
    <xf numFmtId="0" fontId="28" fillId="2" borderId="0" xfId="4" applyFont="1" applyFill="1" applyBorder="1" applyAlignment="1" applyProtection="1">
      <alignment horizontal="center" vertical="center" wrapText="1"/>
    </xf>
    <xf numFmtId="0" fontId="2" fillId="2" borderId="34"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33" xfId="0" applyFont="1" applyFill="1" applyBorder="1" applyAlignment="1">
      <alignment horizontal="center" vertical="center" wrapText="1"/>
    </xf>
    <xf numFmtId="0" fontId="2" fillId="2" borderId="32" xfId="0" applyFont="1" applyFill="1" applyBorder="1" applyAlignment="1">
      <alignment horizontal="center" vertical="center" wrapText="1"/>
    </xf>
    <xf numFmtId="0" fontId="2" fillId="2" borderId="43" xfId="0" applyFont="1" applyFill="1" applyBorder="1" applyAlignment="1">
      <alignment horizontal="center" vertical="center" wrapText="1"/>
    </xf>
    <xf numFmtId="0" fontId="20" fillId="2" borderId="0" xfId="4" applyFont="1" applyFill="1" applyBorder="1" applyAlignment="1" applyProtection="1">
      <alignment horizontal="center" vertical="center" wrapText="1"/>
    </xf>
    <xf numFmtId="0" fontId="26" fillId="0" borderId="0" xfId="0" applyFont="1" applyAlignment="1">
      <alignment vertical="center" wrapText="1"/>
    </xf>
    <xf numFmtId="0" fontId="2" fillId="3" borderId="8" xfId="0" applyFont="1" applyFill="1" applyBorder="1" applyAlignment="1">
      <alignment horizontal="center" wrapText="1"/>
    </xf>
    <xf numFmtId="0" fontId="2" fillId="3" borderId="2" xfId="0" applyFont="1" applyFill="1" applyBorder="1" applyAlignment="1">
      <alignment horizontal="center" wrapText="1"/>
    </xf>
    <xf numFmtId="0" fontId="2" fillId="3" borderId="3" xfId="0" applyFont="1" applyFill="1" applyBorder="1" applyAlignment="1">
      <alignment horizontal="center" wrapText="1"/>
    </xf>
    <xf numFmtId="0" fontId="26" fillId="3" borderId="0" xfId="0" applyFont="1" applyFill="1" applyAlignment="1">
      <alignment horizontal="center" vertical="center" wrapText="1"/>
    </xf>
    <xf numFmtId="0" fontId="26" fillId="3" borderId="27" xfId="0" applyFont="1" applyFill="1" applyBorder="1" applyAlignment="1">
      <alignment horizontal="center" vertical="center" wrapText="1"/>
    </xf>
    <xf numFmtId="0" fontId="26" fillId="3" borderId="24" xfId="0" applyFont="1" applyFill="1" applyBorder="1" applyAlignment="1">
      <alignment horizontal="center" vertical="center" wrapText="1"/>
    </xf>
    <xf numFmtId="0" fontId="26" fillId="3" borderId="3" xfId="0" applyFont="1" applyFill="1" applyBorder="1" applyAlignment="1">
      <alignment horizontal="center" vertical="top" wrapText="1"/>
    </xf>
    <xf numFmtId="0" fontId="26" fillId="3" borderId="5" xfId="0" applyFont="1" applyFill="1" applyBorder="1" applyAlignment="1">
      <alignment horizontal="center" vertical="top" wrapText="1"/>
    </xf>
    <xf numFmtId="0" fontId="26" fillId="3" borderId="27" xfId="0" applyFont="1" applyFill="1" applyBorder="1" applyAlignment="1">
      <alignment horizontal="center" vertical="top" wrapText="1"/>
    </xf>
    <xf numFmtId="0" fontId="26" fillId="3" borderId="24" xfId="0" applyFont="1" applyFill="1" applyBorder="1" applyAlignment="1">
      <alignment horizontal="center" vertical="top"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0" xfId="0" applyFont="1" applyAlignment="1">
      <alignment horizontal="left" vertical="center"/>
    </xf>
    <xf numFmtId="0" fontId="2" fillId="3" borderId="3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2" fillId="0" borderId="0" xfId="0" applyFont="1" applyAlignment="1">
      <alignment horizontal="left"/>
    </xf>
    <xf numFmtId="0" fontId="32" fillId="0" borderId="0" xfId="0" applyFont="1"/>
    <xf numFmtId="0" fontId="2" fillId="3" borderId="26" xfId="0" applyFont="1" applyFill="1" applyBorder="1" applyAlignment="1">
      <alignment horizontal="center" vertical="center" wrapText="1"/>
    </xf>
    <xf numFmtId="0" fontId="2" fillId="3" borderId="25" xfId="0" applyFont="1" applyFill="1" applyBorder="1" applyAlignment="1">
      <alignment horizontal="center" vertical="center" wrapText="1"/>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0" xfId="0" applyFont="1" applyBorder="1" applyAlignment="1">
      <alignment horizontal="center" vertical="center"/>
    </xf>
    <xf numFmtId="0" fontId="32" fillId="0" borderId="0" xfId="0" applyFont="1" applyAlignment="1">
      <alignment vertical="center"/>
    </xf>
    <xf numFmtId="0" fontId="20" fillId="2" borderId="0" xfId="4" applyFont="1" applyFill="1" applyBorder="1" applyAlignment="1" applyProtection="1">
      <alignment horizontal="center" vertical="top" wrapText="1"/>
    </xf>
    <xf numFmtId="0" fontId="2" fillId="3" borderId="52" xfId="0" applyFont="1" applyFill="1" applyBorder="1" applyAlignment="1">
      <alignment horizontal="center" wrapText="1"/>
    </xf>
    <xf numFmtId="0" fontId="2" fillId="3" borderId="49" xfId="0" applyFont="1" applyFill="1" applyBorder="1" applyAlignment="1">
      <alignment horizontal="center" wrapText="1"/>
    </xf>
    <xf numFmtId="0" fontId="32" fillId="3" borderId="47" xfId="0" applyFont="1" applyFill="1" applyBorder="1" applyAlignment="1">
      <alignment horizontal="center" vertical="top" wrapText="1"/>
    </xf>
    <xf numFmtId="0" fontId="32" fillId="3" borderId="23" xfId="0" applyFont="1" applyFill="1" applyBorder="1" applyAlignment="1">
      <alignment horizontal="center" wrapText="1"/>
    </xf>
    <xf numFmtId="0" fontId="32" fillId="3" borderId="27" xfId="0" applyFont="1" applyFill="1" applyBorder="1" applyAlignment="1">
      <alignment horizontal="center" wrapText="1"/>
    </xf>
    <xf numFmtId="0" fontId="32" fillId="3" borderId="24" xfId="0" applyFont="1" applyFill="1" applyBorder="1" applyAlignment="1">
      <alignment horizontal="center" wrapText="1"/>
    </xf>
    <xf numFmtId="0" fontId="32" fillId="3" borderId="45" xfId="0" applyFont="1" applyFill="1" applyBorder="1" applyAlignment="1">
      <alignment horizontal="center" wrapText="1"/>
    </xf>
    <xf numFmtId="0" fontId="32" fillId="0" borderId="0" xfId="0" applyFont="1" applyAlignment="1">
      <alignment horizontal="left" wrapText="1"/>
    </xf>
    <xf numFmtId="0" fontId="2" fillId="0" borderId="48" xfId="0" applyFont="1" applyBorder="1" applyAlignment="1">
      <alignment horizontal="center" vertical="center" wrapText="1"/>
    </xf>
    <xf numFmtId="0" fontId="2" fillId="0" borderId="36" xfId="0" applyFont="1" applyBorder="1" applyAlignment="1">
      <alignment horizontal="center" vertical="center" wrapText="1"/>
    </xf>
    <xf numFmtId="0" fontId="2" fillId="0" borderId="41" xfId="0" applyFont="1" applyBorder="1" applyAlignment="1">
      <alignment horizontal="center" vertical="center" wrapText="1"/>
    </xf>
    <xf numFmtId="0" fontId="2" fillId="3" borderId="19" xfId="0" applyFont="1" applyFill="1" applyBorder="1" applyAlignment="1">
      <alignment horizontal="center" vertical="center" wrapText="1"/>
    </xf>
    <xf numFmtId="0" fontId="2" fillId="3" borderId="23" xfId="0" applyFont="1" applyFill="1" applyBorder="1" applyAlignment="1">
      <alignment horizontal="center" vertical="center" wrapText="1"/>
    </xf>
    <xf numFmtId="0" fontId="2" fillId="3" borderId="42" xfId="0" applyFont="1" applyFill="1" applyBorder="1" applyAlignment="1">
      <alignment horizontal="center" vertical="center" wrapText="1"/>
    </xf>
    <xf numFmtId="0" fontId="32" fillId="0" borderId="0" xfId="0" applyFont="1" applyAlignment="1">
      <alignment horizontal="left"/>
    </xf>
    <xf numFmtId="0" fontId="2" fillId="3" borderId="22" xfId="0" applyFont="1" applyFill="1" applyBorder="1" applyAlignment="1">
      <alignment horizontal="center" vertical="center" wrapText="1"/>
    </xf>
    <xf numFmtId="0" fontId="2" fillId="3" borderId="40" xfId="0" applyFont="1" applyFill="1" applyBorder="1" applyAlignment="1">
      <alignment horizontal="center" vertical="center" wrapText="1"/>
    </xf>
    <xf numFmtId="0" fontId="2" fillId="0" borderId="53" xfId="0" applyFont="1" applyBorder="1" applyAlignment="1">
      <alignment horizontal="center" vertical="center" wrapText="1"/>
    </xf>
    <xf numFmtId="0" fontId="32" fillId="0" borderId="0" xfId="0" applyFont="1" applyAlignment="1">
      <alignment horizontal="left" vertical="center"/>
    </xf>
    <xf numFmtId="0" fontId="2" fillId="3" borderId="54" xfId="0" applyFont="1" applyFill="1" applyBorder="1" applyAlignment="1">
      <alignment horizontal="center" vertical="center" wrapText="1"/>
    </xf>
    <xf numFmtId="0" fontId="2" fillId="3" borderId="21" xfId="0" applyFont="1" applyFill="1" applyBorder="1" applyAlignment="1">
      <alignment horizontal="center" vertical="center" wrapText="1"/>
    </xf>
    <xf numFmtId="0" fontId="2" fillId="0" borderId="0" xfId="0" applyFont="1" applyAlignment="1">
      <alignment horizontal="left" wrapText="1"/>
    </xf>
    <xf numFmtId="0" fontId="32" fillId="3" borderId="2" xfId="0" applyFont="1" applyFill="1" applyBorder="1" applyAlignment="1">
      <alignment horizontal="center" vertical="top"/>
    </xf>
    <xf numFmtId="0" fontId="32" fillId="3" borderId="7" xfId="0" applyFont="1" applyFill="1" applyBorder="1" applyAlignment="1">
      <alignment horizontal="center" vertical="top"/>
    </xf>
    <xf numFmtId="0" fontId="2" fillId="3" borderId="4" xfId="0" applyFont="1" applyFill="1" applyBorder="1" applyAlignment="1">
      <alignment horizontal="center" wrapText="1"/>
    </xf>
    <xf numFmtId="0" fontId="2" fillId="3" borderId="9" xfId="0" applyFont="1" applyFill="1" applyBorder="1" applyAlignment="1">
      <alignment horizontal="center" wrapText="1"/>
    </xf>
    <xf numFmtId="0" fontId="32" fillId="3" borderId="5" xfId="0" applyFont="1" applyFill="1" applyBorder="1" applyAlignment="1">
      <alignment horizontal="center" vertical="top" wrapText="1"/>
    </xf>
    <xf numFmtId="0" fontId="32" fillId="3" borderId="13" xfId="0" applyFont="1" applyFill="1" applyBorder="1" applyAlignment="1">
      <alignment horizontal="center" vertical="top" wrapText="1"/>
    </xf>
    <xf numFmtId="0" fontId="2" fillId="3" borderId="14" xfId="0" applyFont="1" applyFill="1" applyBorder="1" applyAlignment="1">
      <alignment horizontal="center" vertical="center"/>
    </xf>
    <xf numFmtId="0" fontId="2" fillId="3" borderId="15" xfId="0" applyFont="1" applyFill="1" applyBorder="1" applyAlignment="1">
      <alignment horizontal="center" vertical="center"/>
    </xf>
    <xf numFmtId="0" fontId="2" fillId="3" borderId="10" xfId="0" applyFont="1" applyFill="1" applyBorder="1" applyAlignment="1">
      <alignment horizontal="center" vertical="center"/>
    </xf>
    <xf numFmtId="0" fontId="32" fillId="3" borderId="2" xfId="0" applyFont="1" applyFill="1" applyBorder="1" applyAlignment="1">
      <alignment horizontal="center" vertical="top" wrapText="1"/>
    </xf>
    <xf numFmtId="0" fontId="2" fillId="3" borderId="2" xfId="0" applyFont="1" applyFill="1" applyBorder="1" applyAlignment="1">
      <alignment horizontal="center" vertical="top" wrapText="1"/>
    </xf>
    <xf numFmtId="0" fontId="2" fillId="3" borderId="7" xfId="0" applyFont="1" applyFill="1" applyBorder="1" applyAlignment="1">
      <alignment horizontal="center" vertical="top" wrapText="1"/>
    </xf>
    <xf numFmtId="0" fontId="2" fillId="3" borderId="12" xfId="0" applyFont="1" applyFill="1" applyBorder="1" applyAlignment="1">
      <alignment horizontal="center" wrapText="1"/>
    </xf>
    <xf numFmtId="0" fontId="29" fillId="2" borderId="0" xfId="4" applyFont="1" applyFill="1" applyBorder="1" applyAlignment="1" applyProtection="1">
      <alignment horizontal="center" vertical="center" wrapText="1"/>
    </xf>
    <xf numFmtId="0" fontId="2" fillId="0" borderId="0" xfId="0" applyFont="1" applyAlignment="1">
      <alignment horizontal="left" vertical="top" wrapText="1"/>
    </xf>
    <xf numFmtId="1" fontId="2" fillId="0" borderId="16" xfId="0" applyNumberFormat="1" applyFont="1" applyBorder="1" applyAlignment="1">
      <alignment horizontal="right" vertical="center" wrapText="1"/>
    </xf>
    <xf numFmtId="1" fontId="2" fillId="0" borderId="40" xfId="0" applyNumberFormat="1" applyFont="1" applyBorder="1" applyAlignment="1">
      <alignment horizontal="right" vertical="center" wrapText="1"/>
    </xf>
    <xf numFmtId="1" fontId="2" fillId="0" borderId="30" xfId="0" applyNumberFormat="1" applyFont="1" applyBorder="1" applyAlignment="1">
      <alignment horizontal="right" vertical="center" wrapText="1"/>
    </xf>
    <xf numFmtId="1" fontId="2" fillId="0" borderId="35" xfId="0" applyNumberFormat="1" applyFont="1" applyBorder="1" applyAlignment="1">
      <alignment horizontal="right" vertical="center" wrapText="1"/>
    </xf>
    <xf numFmtId="1" fontId="14" fillId="0" borderId="16" xfId="0" applyNumberFormat="1" applyFont="1" applyBorder="1" applyAlignment="1">
      <alignment horizontal="right" vertical="center" wrapText="1"/>
    </xf>
    <xf numFmtId="1" fontId="14" fillId="0" borderId="40" xfId="0" applyNumberFormat="1" applyFont="1" applyBorder="1" applyAlignment="1">
      <alignment horizontal="right" vertical="center" wrapText="1"/>
    </xf>
    <xf numFmtId="1" fontId="15" fillId="0" borderId="16" xfId="0" applyNumberFormat="1" applyFont="1" applyBorder="1" applyAlignment="1">
      <alignment horizontal="right" vertical="center" wrapText="1"/>
    </xf>
    <xf numFmtId="1" fontId="15" fillId="0" borderId="25" xfId="0" applyNumberFormat="1" applyFont="1" applyBorder="1" applyAlignment="1">
      <alignment horizontal="right" vertical="center" wrapText="1"/>
    </xf>
    <xf numFmtId="1" fontId="9" fillId="0" borderId="16" xfId="0" applyNumberFormat="1" applyFont="1" applyBorder="1" applyAlignment="1">
      <alignment horizontal="right" vertical="center" wrapText="1"/>
    </xf>
    <xf numFmtId="1" fontId="9" fillId="0" borderId="25" xfId="0" applyNumberFormat="1" applyFont="1" applyBorder="1" applyAlignment="1">
      <alignment horizontal="right" vertical="center" wrapText="1"/>
    </xf>
    <xf numFmtId="1" fontId="14" fillId="0" borderId="2" xfId="5" applyNumberFormat="1" applyFont="1" applyBorder="1" applyAlignment="1">
      <alignment horizontal="right"/>
    </xf>
    <xf numFmtId="1" fontId="2" fillId="0" borderId="2" xfId="5" applyNumberFormat="1" applyFont="1" applyBorder="1" applyAlignment="1">
      <alignment horizontal="right"/>
    </xf>
    <xf numFmtId="1" fontId="2" fillId="0" borderId="0" xfId="0" applyNumberFormat="1" applyFont="1" applyAlignment="1">
      <alignment vertical="center" wrapText="1"/>
    </xf>
    <xf numFmtId="1" fontId="2" fillId="0" borderId="8" xfId="0" applyNumberFormat="1" applyFont="1" applyBorder="1"/>
    <xf numFmtId="1" fontId="2" fillId="0" borderId="0" xfId="0" applyNumberFormat="1" applyFont="1"/>
    <xf numFmtId="1" fontId="2" fillId="0" borderId="2" xfId="3" applyNumberFormat="1" applyFont="1" applyFill="1" applyBorder="1"/>
    <xf numFmtId="1" fontId="2" fillId="0" borderId="6" xfId="0" applyNumberFormat="1" applyFont="1" applyBorder="1" applyAlignment="1">
      <alignment horizontal="right" vertical="center" wrapText="1"/>
    </xf>
    <xf numFmtId="1" fontId="2" fillId="0" borderId="7" xfId="0" applyNumberFormat="1" applyFont="1" applyBorder="1"/>
    <xf numFmtId="1" fontId="14" fillId="0" borderId="8" xfId="0" applyNumberFormat="1" applyFont="1" applyBorder="1" applyAlignment="1">
      <alignment horizontal="right" vertical="center" wrapText="1"/>
    </xf>
    <xf numFmtId="1" fontId="15" fillId="0" borderId="2" xfId="0" applyNumberFormat="1" applyFont="1" applyBorder="1" applyAlignment="1">
      <alignment horizontal="right" vertical="center" wrapText="1"/>
    </xf>
    <xf numFmtId="1" fontId="2" fillId="0" borderId="2" xfId="0" applyNumberFormat="1" applyFont="1" applyBorder="1" applyAlignment="1">
      <alignment horizontal="right" vertical="center" wrapText="1"/>
    </xf>
    <xf numFmtId="1" fontId="9" fillId="0" borderId="2" xfId="0" applyNumberFormat="1" applyFont="1" applyBorder="1" applyAlignment="1">
      <alignment horizontal="right" vertical="center" wrapText="1"/>
    </xf>
    <xf numFmtId="1" fontId="9" fillId="0" borderId="7" xfId="0" applyNumberFormat="1" applyFont="1" applyBorder="1" applyAlignment="1">
      <alignment horizontal="right" vertical="center" wrapText="1"/>
    </xf>
  </cellXfs>
  <cellStyles count="13">
    <cellStyle name="[StdExit()]" xfId="1" xr:uid="{00000000-0005-0000-0000-000000000000}"/>
    <cellStyle name="Dziesiętny 2" xfId="8" xr:uid="{00000000-0005-0000-0000-000001000000}"/>
    <cellStyle name="Hiperłącze" xfId="4" builtinId="8" customBuiltin="1"/>
    <cellStyle name="Hiperłącze 2" xfId="9" xr:uid="{00000000-0005-0000-0000-000003000000}"/>
    <cellStyle name="Hiperłącze 3" xfId="6" xr:uid="{00000000-0005-0000-0000-000004000000}"/>
    <cellStyle name="Normalny" xfId="0" builtinId="0"/>
    <cellStyle name="Normalny 2" xfId="2" xr:uid="{00000000-0005-0000-0000-000006000000}"/>
    <cellStyle name="Normalny 2 2" xfId="10" xr:uid="{00000000-0005-0000-0000-000007000000}"/>
    <cellStyle name="Normalny 2 2 2" xfId="5" xr:uid="{00000000-0005-0000-0000-000008000000}"/>
    <cellStyle name="Normalny 3" xfId="11" xr:uid="{00000000-0005-0000-0000-000009000000}"/>
    <cellStyle name="Normalny 4" xfId="12" xr:uid="{00000000-0005-0000-0000-00000A000000}"/>
    <cellStyle name="Normalny 5" xfId="7" xr:uid="{00000000-0005-0000-0000-00000B000000}"/>
    <cellStyle name="Procentowy" xfId="3" builtinId="5"/>
  </cellStyles>
  <dxfs count="0"/>
  <tableStyles count="0" defaultTableStyle="TableStyleMedium2" defaultPivotStyle="PivotStyleLight16"/>
  <colors>
    <mruColors>
      <color rgb="FF66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sheetPr>
  <dimension ref="A1:B15"/>
  <sheetViews>
    <sheetView showGridLines="0" zoomScaleNormal="100" workbookViewId="0">
      <selection activeCell="B1" sqref="B1"/>
    </sheetView>
  </sheetViews>
  <sheetFormatPr defaultColWidth="8.85546875" defaultRowHeight="12.75"/>
  <cols>
    <col min="1" max="1" width="13.42578125" style="15" customWidth="1"/>
    <col min="2" max="2" width="106.5703125" style="15" bestFit="1" customWidth="1"/>
    <col min="3" max="16384" width="8.85546875" style="15"/>
  </cols>
  <sheetData>
    <row r="1" spans="1:2">
      <c r="A1" s="238" t="s">
        <v>75</v>
      </c>
      <c r="B1" s="239"/>
    </row>
    <row r="2" spans="1:2">
      <c r="A2" s="240" t="s">
        <v>204</v>
      </c>
      <c r="B2" s="239"/>
    </row>
    <row r="3" spans="1:2">
      <c r="A3" s="239"/>
      <c r="B3" s="239"/>
    </row>
    <row r="4" spans="1:2">
      <c r="A4" s="239" t="s">
        <v>205</v>
      </c>
      <c r="B4" s="239" t="s">
        <v>206</v>
      </c>
    </row>
    <row r="5" spans="1:2">
      <c r="A5" s="241" t="s">
        <v>207</v>
      </c>
      <c r="B5" s="241" t="s">
        <v>76</v>
      </c>
    </row>
    <row r="6" spans="1:2">
      <c r="A6" s="239" t="s">
        <v>208</v>
      </c>
      <c r="B6" s="239" t="s">
        <v>77</v>
      </c>
    </row>
    <row r="7" spans="1:2">
      <c r="A7" s="241"/>
      <c r="B7" s="241" t="s">
        <v>209</v>
      </c>
    </row>
    <row r="8" spans="1:2">
      <c r="A8" s="242" t="s">
        <v>78</v>
      </c>
      <c r="B8" s="239" t="s">
        <v>79</v>
      </c>
    </row>
    <row r="9" spans="1:2">
      <c r="A9" s="243"/>
      <c r="B9" s="241" t="s">
        <v>210</v>
      </c>
    </row>
    <row r="10" spans="1:2">
      <c r="A10" s="239" t="s">
        <v>211</v>
      </c>
      <c r="B10" s="239" t="s">
        <v>212</v>
      </c>
    </row>
    <row r="11" spans="1:2">
      <c r="A11" s="241" t="s">
        <v>213</v>
      </c>
      <c r="B11" s="241" t="s">
        <v>214</v>
      </c>
    </row>
    <row r="12" spans="1:2">
      <c r="A12" s="239" t="s">
        <v>215</v>
      </c>
      <c r="B12" s="239" t="s">
        <v>216</v>
      </c>
    </row>
    <row r="13" spans="1:2">
      <c r="A13" s="241"/>
      <c r="B13" s="241" t="s">
        <v>217</v>
      </c>
    </row>
    <row r="14" spans="1:2">
      <c r="A14" s="239" t="s">
        <v>218</v>
      </c>
      <c r="B14" s="239" t="s">
        <v>80</v>
      </c>
    </row>
    <row r="15" spans="1:2">
      <c r="A15" s="241" t="s">
        <v>219</v>
      </c>
      <c r="B15" s="241" t="s">
        <v>81</v>
      </c>
    </row>
  </sheetData>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39"/>
  <sheetViews>
    <sheetView showGridLines="0" zoomScaleNormal="100" workbookViewId="0">
      <selection activeCell="I15" sqref="I15"/>
    </sheetView>
  </sheetViews>
  <sheetFormatPr defaultColWidth="9.140625" defaultRowHeight="12.75"/>
  <cols>
    <col min="1" max="1" width="38.28515625" style="23" customWidth="1"/>
    <col min="2" max="7" width="10.7109375" style="23" customWidth="1"/>
    <col min="8" max="8" width="11.5703125" style="106" customWidth="1"/>
    <col min="9" max="9" width="18.140625" style="23" customWidth="1"/>
    <col min="10" max="16384" width="9.140625" style="23"/>
  </cols>
  <sheetData>
    <row r="1" spans="1:9" ht="15" customHeight="1">
      <c r="A1" s="324" t="s">
        <v>229</v>
      </c>
      <c r="B1" s="324"/>
      <c r="C1" s="324"/>
      <c r="D1" s="324"/>
      <c r="E1" s="70"/>
      <c r="F1" s="81"/>
      <c r="G1" s="81"/>
      <c r="I1" s="336" t="s">
        <v>129</v>
      </c>
    </row>
    <row r="2" spans="1:9" ht="15" customHeight="1">
      <c r="A2" s="81" t="s">
        <v>17</v>
      </c>
      <c r="B2" s="81"/>
      <c r="C2" s="81"/>
      <c r="D2" s="81"/>
      <c r="E2" s="81"/>
      <c r="F2" s="81"/>
      <c r="G2" s="81"/>
      <c r="I2" s="336"/>
    </row>
    <row r="3" spans="1:9" s="43" customFormat="1" ht="25.5" customHeight="1">
      <c r="A3" s="280" t="s">
        <v>230</v>
      </c>
      <c r="B3" s="280"/>
      <c r="C3" s="280"/>
      <c r="D3" s="280"/>
      <c r="E3" s="113"/>
      <c r="F3" s="22"/>
      <c r="G3" s="22"/>
      <c r="I3" s="112"/>
    </row>
    <row r="4" spans="1:9" ht="15" customHeight="1">
      <c r="A4" s="202" t="s">
        <v>18</v>
      </c>
      <c r="B4" s="218"/>
      <c r="C4" s="218"/>
      <c r="D4" s="215"/>
      <c r="E4" s="82"/>
      <c r="F4" s="26"/>
      <c r="G4" s="26"/>
    </row>
    <row r="5" spans="1:9">
      <c r="A5" s="21"/>
      <c r="B5" s="71"/>
      <c r="C5" s="71"/>
      <c r="D5" s="82"/>
      <c r="E5" s="82"/>
      <c r="F5" s="26"/>
      <c r="G5" s="26"/>
    </row>
    <row r="6" spans="1:9" ht="12.75" customHeight="1">
      <c r="A6" s="225" t="s">
        <v>145</v>
      </c>
      <c r="B6" s="356">
        <v>2015</v>
      </c>
      <c r="C6" s="356">
        <v>2016</v>
      </c>
      <c r="D6" s="356">
        <v>2017</v>
      </c>
      <c r="E6" s="353">
        <v>2018</v>
      </c>
      <c r="F6" s="353">
        <v>2019</v>
      </c>
      <c r="G6" s="353">
        <v>2020</v>
      </c>
      <c r="H6" s="353">
        <v>2021</v>
      </c>
    </row>
    <row r="7" spans="1:9">
      <c r="A7" s="231" t="s">
        <v>149</v>
      </c>
      <c r="B7" s="357"/>
      <c r="C7" s="357"/>
      <c r="D7" s="357"/>
      <c r="E7" s="331"/>
      <c r="F7" s="331"/>
      <c r="G7" s="331"/>
      <c r="H7" s="331"/>
    </row>
    <row r="8" spans="1:9" ht="15" customHeight="1">
      <c r="A8" s="16" t="s">
        <v>125</v>
      </c>
      <c r="B8" s="88">
        <v>506</v>
      </c>
      <c r="C8" s="89">
        <v>520</v>
      </c>
      <c r="D8" s="90">
        <v>518</v>
      </c>
      <c r="E8" s="114">
        <v>494</v>
      </c>
      <c r="F8" s="91">
        <v>479</v>
      </c>
      <c r="G8" s="91">
        <v>506</v>
      </c>
      <c r="H8" s="91">
        <v>477</v>
      </c>
    </row>
    <row r="9" spans="1:9" ht="15" customHeight="1">
      <c r="A9" s="166" t="s">
        <v>126</v>
      </c>
      <c r="B9" s="83"/>
      <c r="C9" s="84"/>
      <c r="D9" s="26"/>
      <c r="E9" s="32"/>
      <c r="F9" s="31"/>
      <c r="G9" s="31"/>
      <c r="H9" s="31"/>
    </row>
    <row r="10" spans="1:9" ht="15" customHeight="1">
      <c r="A10" s="221" t="s">
        <v>0</v>
      </c>
      <c r="B10" s="85">
        <v>16</v>
      </c>
      <c r="C10" s="84">
        <v>28</v>
      </c>
      <c r="D10" s="26">
        <v>30</v>
      </c>
      <c r="E10" s="32">
        <v>30</v>
      </c>
      <c r="F10" s="31">
        <v>30</v>
      </c>
      <c r="G10" s="31">
        <v>41</v>
      </c>
      <c r="H10" s="31">
        <v>41</v>
      </c>
    </row>
    <row r="11" spans="1:9" ht="15" customHeight="1">
      <c r="A11" s="227" t="s">
        <v>1</v>
      </c>
      <c r="B11" s="85"/>
      <c r="C11" s="84"/>
      <c r="D11" s="26"/>
      <c r="E11" s="32"/>
      <c r="F11" s="31"/>
      <c r="G11" s="31"/>
      <c r="H11" s="31"/>
    </row>
    <row r="12" spans="1:9" ht="15" customHeight="1">
      <c r="A12" s="222" t="s">
        <v>19</v>
      </c>
      <c r="B12" s="85">
        <v>319</v>
      </c>
      <c r="C12" s="84">
        <v>340</v>
      </c>
      <c r="D12" s="26">
        <v>319</v>
      </c>
      <c r="E12" s="32">
        <v>310</v>
      </c>
      <c r="F12" s="31">
        <v>298</v>
      </c>
      <c r="G12" s="31">
        <v>330</v>
      </c>
      <c r="H12" s="31">
        <v>311</v>
      </c>
    </row>
    <row r="13" spans="1:9" ht="15" customHeight="1">
      <c r="A13" s="228" t="s">
        <v>20</v>
      </c>
      <c r="B13" s="85"/>
      <c r="C13" s="84"/>
      <c r="D13" s="26"/>
      <c r="E13" s="32"/>
      <c r="F13" s="31"/>
      <c r="G13" s="31"/>
      <c r="H13" s="31"/>
    </row>
    <row r="14" spans="1:9" ht="15" customHeight="1">
      <c r="A14" s="221" t="s">
        <v>21</v>
      </c>
      <c r="B14" s="85">
        <v>172</v>
      </c>
      <c r="C14" s="84">
        <v>189</v>
      </c>
      <c r="D14" s="26">
        <v>172</v>
      </c>
      <c r="E14" s="32">
        <v>165</v>
      </c>
      <c r="F14" s="31">
        <v>154</v>
      </c>
      <c r="G14" s="31">
        <v>174</v>
      </c>
      <c r="H14" s="31">
        <v>159</v>
      </c>
    </row>
    <row r="15" spans="1:9" ht="15" customHeight="1">
      <c r="A15" s="227" t="s">
        <v>22</v>
      </c>
      <c r="B15" s="85"/>
      <c r="C15" s="84"/>
      <c r="D15" s="26"/>
      <c r="E15" s="32"/>
      <c r="F15" s="31"/>
      <c r="G15" s="31"/>
      <c r="H15" s="31"/>
    </row>
    <row r="16" spans="1:9" ht="15" customHeight="1">
      <c r="A16" s="221" t="s">
        <v>23</v>
      </c>
      <c r="B16" s="85">
        <v>147</v>
      </c>
      <c r="C16" s="84">
        <v>151</v>
      </c>
      <c r="D16" s="26">
        <v>147</v>
      </c>
      <c r="E16" s="32">
        <v>145</v>
      </c>
      <c r="F16" s="31">
        <v>144</v>
      </c>
      <c r="G16" s="31">
        <v>156</v>
      </c>
      <c r="H16" s="31">
        <v>152</v>
      </c>
    </row>
    <row r="17" spans="1:8" ht="15" customHeight="1">
      <c r="A17" s="227" t="s">
        <v>24</v>
      </c>
      <c r="B17" s="85"/>
      <c r="C17" s="84"/>
      <c r="D17" s="26"/>
      <c r="E17" s="32"/>
      <c r="F17" s="31"/>
      <c r="G17" s="31"/>
      <c r="H17" s="31"/>
    </row>
    <row r="18" spans="1:8" ht="15" customHeight="1">
      <c r="A18" s="222" t="s">
        <v>25</v>
      </c>
      <c r="B18" s="85">
        <v>187</v>
      </c>
      <c r="C18" s="84">
        <v>180</v>
      </c>
      <c r="D18" s="26">
        <v>199</v>
      </c>
      <c r="E18" s="32">
        <v>184</v>
      </c>
      <c r="F18" s="31">
        <v>181</v>
      </c>
      <c r="G18" s="31">
        <v>176</v>
      </c>
      <c r="H18" s="31">
        <v>166</v>
      </c>
    </row>
    <row r="19" spans="1:8" ht="15" customHeight="1">
      <c r="A19" s="228" t="s">
        <v>26</v>
      </c>
      <c r="B19" s="85"/>
      <c r="C19" s="84"/>
      <c r="D19" s="26"/>
      <c r="E19" s="32"/>
      <c r="F19" s="31"/>
      <c r="G19" s="31"/>
      <c r="H19" s="31"/>
    </row>
    <row r="20" spans="1:8">
      <c r="A20" s="223" t="s">
        <v>73</v>
      </c>
      <c r="B20" s="86"/>
      <c r="C20" s="84"/>
      <c r="D20" s="26"/>
      <c r="E20" s="32"/>
      <c r="F20" s="31"/>
      <c r="G20" s="31"/>
      <c r="H20" s="31"/>
    </row>
    <row r="21" spans="1:8" ht="25.5">
      <c r="A21" s="226" t="s">
        <v>74</v>
      </c>
      <c r="B21" s="86"/>
      <c r="C21" s="80"/>
      <c r="D21" s="26"/>
      <c r="E21" s="32"/>
      <c r="F21" s="31"/>
      <c r="G21" s="31"/>
      <c r="H21" s="31"/>
    </row>
    <row r="22" spans="1:8" ht="15" customHeight="1">
      <c r="A22" s="224" t="s">
        <v>66</v>
      </c>
      <c r="B22" s="85">
        <v>201</v>
      </c>
      <c r="C22" s="84">
        <v>202</v>
      </c>
      <c r="D22" s="81">
        <v>203</v>
      </c>
      <c r="E22" s="115">
        <v>197</v>
      </c>
      <c r="F22" s="31">
        <v>191</v>
      </c>
      <c r="G22" s="139" t="s">
        <v>140</v>
      </c>
      <c r="H22" s="139" t="s">
        <v>255</v>
      </c>
    </row>
    <row r="23" spans="1:8" ht="15" customHeight="1">
      <c r="A23" s="229" t="s">
        <v>2</v>
      </c>
      <c r="B23" s="85"/>
      <c r="C23" s="84"/>
      <c r="D23" s="81"/>
      <c r="E23" s="115"/>
      <c r="F23" s="31"/>
      <c r="G23" s="31"/>
      <c r="H23" s="31"/>
    </row>
    <row r="24" spans="1:8" ht="15" customHeight="1">
      <c r="A24" s="224" t="s">
        <v>67</v>
      </c>
      <c r="B24" s="85">
        <v>109</v>
      </c>
      <c r="C24" s="84">
        <v>118</v>
      </c>
      <c r="D24" s="81">
        <v>114</v>
      </c>
      <c r="E24" s="115">
        <v>105</v>
      </c>
      <c r="F24" s="31">
        <v>104</v>
      </c>
      <c r="G24" s="31">
        <v>102</v>
      </c>
      <c r="H24" s="31">
        <v>99</v>
      </c>
    </row>
    <row r="25" spans="1:8" ht="15" customHeight="1">
      <c r="A25" s="229" t="s">
        <v>71</v>
      </c>
      <c r="B25" s="85"/>
      <c r="C25" s="84"/>
      <c r="D25" s="81"/>
      <c r="E25" s="115"/>
      <c r="F25" s="31"/>
      <c r="G25" s="31"/>
      <c r="H25" s="31"/>
    </row>
    <row r="26" spans="1:8" ht="14.25">
      <c r="A26" s="224" t="s">
        <v>68</v>
      </c>
      <c r="B26" s="85">
        <v>63</v>
      </c>
      <c r="C26" s="84">
        <v>62</v>
      </c>
      <c r="D26" s="81">
        <v>63</v>
      </c>
      <c r="E26" s="115">
        <v>63</v>
      </c>
      <c r="F26" s="75">
        <v>59</v>
      </c>
      <c r="G26" s="140" t="s">
        <v>141</v>
      </c>
      <c r="H26" s="140" t="s">
        <v>256</v>
      </c>
    </row>
    <row r="27" spans="1:8" ht="15" customHeight="1">
      <c r="A27" s="229" t="s">
        <v>70</v>
      </c>
      <c r="B27" s="85"/>
      <c r="C27" s="84"/>
      <c r="D27" s="81"/>
      <c r="E27" s="115"/>
      <c r="F27" s="75"/>
      <c r="G27" s="75"/>
      <c r="H27" s="75"/>
    </row>
    <row r="28" spans="1:8" ht="15" customHeight="1">
      <c r="A28" s="224" t="s">
        <v>130</v>
      </c>
      <c r="B28" s="85">
        <v>56</v>
      </c>
      <c r="C28" s="84">
        <v>57</v>
      </c>
      <c r="D28" s="81">
        <v>58</v>
      </c>
      <c r="E28" s="115">
        <v>56</v>
      </c>
      <c r="F28" s="75">
        <v>55</v>
      </c>
      <c r="G28" s="75">
        <v>49</v>
      </c>
      <c r="H28" s="75">
        <v>45</v>
      </c>
    </row>
    <row r="29" spans="1:8" ht="15" customHeight="1">
      <c r="A29" s="229" t="s">
        <v>131</v>
      </c>
      <c r="B29" s="85"/>
      <c r="C29" s="84"/>
      <c r="D29" s="81"/>
      <c r="E29" s="115"/>
      <c r="F29" s="75"/>
      <c r="G29" s="75"/>
      <c r="H29" s="75"/>
    </row>
    <row r="30" spans="1:8" ht="25.5">
      <c r="A30" s="224" t="s">
        <v>134</v>
      </c>
      <c r="B30" s="85">
        <v>77</v>
      </c>
      <c r="C30" s="84">
        <v>81</v>
      </c>
      <c r="D30" s="81">
        <v>80</v>
      </c>
      <c r="E30" s="115">
        <v>73</v>
      </c>
      <c r="F30" s="75">
        <v>70</v>
      </c>
      <c r="G30" s="75">
        <v>75</v>
      </c>
      <c r="H30" s="75">
        <v>70</v>
      </c>
    </row>
    <row r="31" spans="1:8" ht="25.5">
      <c r="A31" s="230" t="s">
        <v>135</v>
      </c>
      <c r="B31" s="45"/>
      <c r="C31" s="92"/>
      <c r="D31" s="93"/>
      <c r="E31" s="116"/>
      <c r="F31" s="49"/>
      <c r="G31" s="49"/>
      <c r="H31" s="49"/>
    </row>
    <row r="32" spans="1:8" ht="12.95" customHeight="1">
      <c r="A32" s="22"/>
      <c r="B32" s="36"/>
      <c r="C32" s="36"/>
      <c r="D32" s="26"/>
      <c r="E32" s="26"/>
      <c r="F32" s="26"/>
      <c r="G32" s="26"/>
    </row>
    <row r="33" spans="1:7" ht="12.95" customHeight="1">
      <c r="A33" s="358" t="s">
        <v>223</v>
      </c>
      <c r="B33" s="358"/>
      <c r="C33" s="87"/>
      <c r="D33" s="26"/>
      <c r="E33" s="26"/>
      <c r="F33" s="26"/>
      <c r="G33" s="26"/>
    </row>
    <row r="34" spans="1:7" ht="12.95" customHeight="1">
      <c r="A34" s="324" t="s">
        <v>64</v>
      </c>
      <c r="B34" s="324"/>
      <c r="C34" s="70"/>
      <c r="D34" s="26"/>
      <c r="E34" s="26"/>
      <c r="F34" s="26"/>
      <c r="G34" s="26"/>
    </row>
    <row r="35" spans="1:7">
      <c r="A35" s="351" t="s">
        <v>139</v>
      </c>
      <c r="B35" s="351"/>
      <c r="C35" s="72"/>
      <c r="D35" s="26"/>
      <c r="E35" s="26"/>
      <c r="F35" s="26"/>
      <c r="G35" s="26"/>
    </row>
    <row r="36" spans="1:7" ht="15.75" customHeight="1">
      <c r="A36" s="355" t="s">
        <v>65</v>
      </c>
      <c r="B36" s="355"/>
      <c r="C36" s="63"/>
      <c r="D36" s="26"/>
      <c r="E36" s="26"/>
      <c r="F36" s="26"/>
      <c r="G36" s="26"/>
    </row>
    <row r="39" spans="1:7">
      <c r="A39" s="39"/>
    </row>
  </sheetData>
  <mergeCells count="14">
    <mergeCell ref="A1:D1"/>
    <mergeCell ref="I1:I2"/>
    <mergeCell ref="A36:B36"/>
    <mergeCell ref="B6:B7"/>
    <mergeCell ref="F6:F7"/>
    <mergeCell ref="C6:C7"/>
    <mergeCell ref="A33:B33"/>
    <mergeCell ref="A34:B34"/>
    <mergeCell ref="D6:D7"/>
    <mergeCell ref="A35:B35"/>
    <mergeCell ref="A3:D3"/>
    <mergeCell ref="E6:E7"/>
    <mergeCell ref="H6:H7"/>
    <mergeCell ref="G6:G7"/>
  </mergeCells>
  <hyperlinks>
    <hyperlink ref="I1" location="'Spis tablic  List of tables 1.1'!A1" display="'Spis tablic  List of tables 1.1'!A1" xr:uid="{00000000-0004-0000-0900-000000000000}"/>
    <hyperlink ref="I1:I2" location="'Spis tablic'!A1" display="'Spis tablic'!A1" xr:uid="{00000000-0004-0000-0900-000001000000}"/>
  </hyperlinks>
  <pageMargins left="0.70866141732283472" right="0.70866141732283472" top="0.74803149606299213" bottom="0.74803149606299213"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57"/>
  <sheetViews>
    <sheetView showGridLines="0" zoomScaleNormal="100" workbookViewId="0">
      <pane ySplit="8" topLeftCell="A9" activePane="bottomLeft" state="frozen"/>
      <selection pane="bottomLeft" sqref="A1:C1"/>
    </sheetView>
  </sheetViews>
  <sheetFormatPr defaultColWidth="9.140625" defaultRowHeight="12.75"/>
  <cols>
    <col min="1" max="1" width="52.7109375" style="23" customWidth="1"/>
    <col min="2" max="2" width="13.7109375" style="23" customWidth="1"/>
    <col min="3" max="3" width="12.28515625" style="23" customWidth="1"/>
    <col min="4" max="4" width="13.7109375" style="23" customWidth="1"/>
    <col min="5" max="5" width="12.5703125" style="23" customWidth="1"/>
    <col min="6" max="6" width="10.5703125" style="23" customWidth="1"/>
    <col min="7" max="7" width="13.28515625" style="23" customWidth="1"/>
    <col min="8" max="8" width="17.85546875" style="106" customWidth="1"/>
    <col min="9" max="16384" width="9.140625" style="23"/>
  </cols>
  <sheetData>
    <row r="1" spans="1:8" ht="15" customHeight="1">
      <c r="A1" s="324" t="s">
        <v>227</v>
      </c>
      <c r="B1" s="324"/>
      <c r="C1" s="324"/>
      <c r="D1" s="43"/>
      <c r="E1" s="43"/>
      <c r="F1" s="43"/>
      <c r="G1" s="43"/>
      <c r="H1" s="281" t="s">
        <v>129</v>
      </c>
    </row>
    <row r="2" spans="1:8" ht="15" customHeight="1">
      <c r="A2" s="355" t="s">
        <v>228</v>
      </c>
      <c r="B2" s="355"/>
      <c r="C2" s="355"/>
      <c r="D2" s="151"/>
      <c r="E2" s="151"/>
      <c r="F2" s="151"/>
      <c r="G2" s="151"/>
      <c r="H2" s="281"/>
    </row>
    <row r="3" spans="1:8" ht="15" customHeight="1">
      <c r="A3" s="152"/>
      <c r="B3" s="43"/>
      <c r="C3" s="43"/>
      <c r="D3" s="43"/>
      <c r="H3" s="144"/>
    </row>
    <row r="4" spans="1:8" ht="16.149999999999999" customHeight="1">
      <c r="A4" s="308" t="s">
        <v>145</v>
      </c>
      <c r="B4" s="365">
        <v>2020</v>
      </c>
      <c r="C4" s="366"/>
      <c r="D4" s="367"/>
      <c r="E4" s="365">
        <v>2021</v>
      </c>
      <c r="F4" s="366"/>
      <c r="G4" s="367"/>
      <c r="H4" s="144"/>
    </row>
    <row r="5" spans="1:8" ht="15.75" customHeight="1">
      <c r="A5" s="309"/>
      <c r="B5" s="159" t="s">
        <v>187</v>
      </c>
      <c r="C5" s="361" t="s">
        <v>0</v>
      </c>
      <c r="D5" s="362"/>
      <c r="E5" s="159" t="s">
        <v>187</v>
      </c>
      <c r="F5" s="361" t="s">
        <v>0</v>
      </c>
      <c r="G5" s="362"/>
      <c r="H5" s="144"/>
    </row>
    <row r="6" spans="1:8" ht="15.75" customHeight="1">
      <c r="A6" s="359" t="s">
        <v>149</v>
      </c>
      <c r="B6" s="237" t="s">
        <v>152</v>
      </c>
      <c r="C6" s="363" t="s">
        <v>1</v>
      </c>
      <c r="D6" s="364"/>
      <c r="E6" s="237" t="s">
        <v>152</v>
      </c>
      <c r="F6" s="363" t="s">
        <v>1</v>
      </c>
      <c r="G6" s="364"/>
      <c r="H6" s="144"/>
    </row>
    <row r="7" spans="1:8" ht="15" customHeight="1">
      <c r="A7" s="359"/>
      <c r="B7" s="361" t="s">
        <v>192</v>
      </c>
      <c r="C7" s="362"/>
      <c r="D7" s="159" t="s">
        <v>193</v>
      </c>
      <c r="E7" s="361" t="s">
        <v>192</v>
      </c>
      <c r="F7" s="362"/>
      <c r="G7" s="159" t="s">
        <v>193</v>
      </c>
      <c r="H7" s="144"/>
    </row>
    <row r="8" spans="1:8" ht="15.75" customHeight="1">
      <c r="A8" s="360"/>
      <c r="B8" s="363" t="s">
        <v>194</v>
      </c>
      <c r="C8" s="364"/>
      <c r="D8" s="237" t="s">
        <v>82</v>
      </c>
      <c r="E8" s="363" t="s">
        <v>194</v>
      </c>
      <c r="F8" s="364"/>
      <c r="G8" s="237" t="s">
        <v>82</v>
      </c>
      <c r="H8" s="144"/>
    </row>
    <row r="9" spans="1:8" ht="15" customHeight="1">
      <c r="A9" s="172" t="s">
        <v>27</v>
      </c>
      <c r="B9" s="392">
        <v>9242</v>
      </c>
      <c r="C9" s="392">
        <v>5277</v>
      </c>
      <c r="D9" s="188">
        <v>57.09803072927938</v>
      </c>
      <c r="E9" s="392">
        <v>9288</v>
      </c>
      <c r="F9" s="392">
        <v>5317</v>
      </c>
      <c r="G9" s="188">
        <v>57.24590869939707</v>
      </c>
      <c r="H9" s="144"/>
    </row>
    <row r="10" spans="1:8" ht="15" customHeight="1">
      <c r="A10" s="174" t="s">
        <v>28</v>
      </c>
      <c r="B10" s="393"/>
      <c r="C10" s="393"/>
      <c r="D10" s="54"/>
      <c r="E10" s="393"/>
      <c r="F10" s="393"/>
      <c r="G10" s="54"/>
      <c r="H10" s="144"/>
    </row>
    <row r="11" spans="1:8" ht="24.95" customHeight="1">
      <c r="A11" s="80" t="s">
        <v>105</v>
      </c>
      <c r="B11" s="394">
        <v>5654</v>
      </c>
      <c r="C11" s="394">
        <v>3220</v>
      </c>
      <c r="D11" s="127">
        <v>56.950831269897421</v>
      </c>
      <c r="E11" s="394">
        <v>5851</v>
      </c>
      <c r="F11" s="394">
        <v>3349</v>
      </c>
      <c r="G11" s="127">
        <v>57.238078960861394</v>
      </c>
      <c r="H11" s="144"/>
    </row>
    <row r="12" spans="1:8" ht="24.95" customHeight="1">
      <c r="A12" s="180" t="s">
        <v>29</v>
      </c>
      <c r="B12" s="395"/>
      <c r="C12" s="395"/>
      <c r="D12" s="55"/>
      <c r="E12" s="395"/>
      <c r="F12" s="395"/>
      <c r="G12" s="55"/>
      <c r="H12" s="144"/>
    </row>
    <row r="13" spans="1:8" ht="15" customHeight="1">
      <c r="A13" s="176" t="s">
        <v>93</v>
      </c>
      <c r="B13" s="394">
        <v>3443</v>
      </c>
      <c r="C13" s="394">
        <v>2108</v>
      </c>
      <c r="D13" s="127">
        <v>61.225675283183271</v>
      </c>
      <c r="E13" s="394">
        <v>3537</v>
      </c>
      <c r="F13" s="394">
        <v>2171</v>
      </c>
      <c r="G13" s="127">
        <v>61.379700310998018</v>
      </c>
      <c r="H13" s="144"/>
    </row>
    <row r="14" spans="1:8" ht="15" customHeight="1">
      <c r="A14" s="179" t="s">
        <v>94</v>
      </c>
      <c r="B14" s="395"/>
      <c r="C14" s="395"/>
      <c r="D14" s="55"/>
      <c r="E14" s="395"/>
      <c r="F14" s="395"/>
      <c r="G14" s="55"/>
      <c r="H14" s="144"/>
    </row>
    <row r="15" spans="1:8" ht="15" customHeight="1">
      <c r="A15" s="232" t="s">
        <v>103</v>
      </c>
      <c r="B15" s="394">
        <v>1305</v>
      </c>
      <c r="C15" s="394">
        <v>611</v>
      </c>
      <c r="D15" s="127">
        <v>46.819923371647512</v>
      </c>
      <c r="E15" s="394">
        <v>1376</v>
      </c>
      <c r="F15" s="394">
        <v>652</v>
      </c>
      <c r="G15" s="127">
        <v>47.383720930232556</v>
      </c>
      <c r="H15" s="144"/>
    </row>
    <row r="16" spans="1:8" ht="15" customHeight="1">
      <c r="A16" s="234" t="s">
        <v>30</v>
      </c>
      <c r="B16" s="395"/>
      <c r="C16" s="395"/>
      <c r="D16" s="55"/>
      <c r="E16" s="395"/>
      <c r="F16" s="395"/>
      <c r="G16" s="55"/>
      <c r="H16" s="144"/>
    </row>
    <row r="17" spans="1:9" ht="24.95" customHeight="1">
      <c r="A17" s="233" t="s">
        <v>95</v>
      </c>
      <c r="B17" s="394">
        <v>489</v>
      </c>
      <c r="C17" s="394">
        <v>147</v>
      </c>
      <c r="D17" s="127">
        <v>30.061349693251532</v>
      </c>
      <c r="E17" s="394">
        <v>514</v>
      </c>
      <c r="F17" s="394">
        <v>158</v>
      </c>
      <c r="G17" s="127">
        <v>30.739299610894943</v>
      </c>
      <c r="H17" s="144"/>
    </row>
    <row r="18" spans="1:9" ht="24.95" customHeight="1">
      <c r="A18" s="235" t="s">
        <v>96</v>
      </c>
      <c r="B18" s="395"/>
      <c r="C18" s="395"/>
      <c r="D18" s="55"/>
      <c r="E18" s="395"/>
      <c r="F18" s="395"/>
      <c r="G18" s="55"/>
      <c r="H18" s="144"/>
    </row>
    <row r="19" spans="1:9">
      <c r="A19" s="233" t="s">
        <v>97</v>
      </c>
      <c r="B19" s="394">
        <v>510</v>
      </c>
      <c r="C19" s="394">
        <v>417</v>
      </c>
      <c r="D19" s="127">
        <v>81.764705882352942</v>
      </c>
      <c r="E19" s="394">
        <v>542</v>
      </c>
      <c r="F19" s="394">
        <v>444</v>
      </c>
      <c r="G19" s="127">
        <v>81.918819188191875</v>
      </c>
      <c r="H19" s="144"/>
    </row>
    <row r="20" spans="1:9" ht="15.75" customHeight="1">
      <c r="A20" s="235" t="s">
        <v>98</v>
      </c>
      <c r="B20" s="395"/>
      <c r="C20" s="395"/>
      <c r="D20" s="55"/>
      <c r="E20" s="395"/>
      <c r="F20" s="395"/>
      <c r="G20" s="55"/>
      <c r="H20" s="144"/>
    </row>
    <row r="21" spans="1:9" ht="24.95" customHeight="1">
      <c r="A21" s="233" t="s">
        <v>99</v>
      </c>
      <c r="B21" s="394">
        <v>306</v>
      </c>
      <c r="C21" s="394">
        <v>47</v>
      </c>
      <c r="D21" s="127">
        <v>15.359477124183007</v>
      </c>
      <c r="E21" s="394">
        <v>320</v>
      </c>
      <c r="F21" s="394">
        <v>50</v>
      </c>
      <c r="G21" s="127">
        <v>15.625</v>
      </c>
      <c r="H21" s="144"/>
    </row>
    <row r="22" spans="1:9" ht="15" customHeight="1">
      <c r="A22" s="235" t="s">
        <v>100</v>
      </c>
      <c r="B22" s="395"/>
      <c r="C22" s="395"/>
      <c r="D22" s="55"/>
      <c r="E22" s="395"/>
      <c r="F22" s="395"/>
      <c r="G22" s="55"/>
      <c r="H22" s="144"/>
    </row>
    <row r="23" spans="1:9">
      <c r="A23" s="176" t="s">
        <v>101</v>
      </c>
      <c r="B23" s="394">
        <v>2211</v>
      </c>
      <c r="C23" s="394">
        <v>1112</v>
      </c>
      <c r="D23" s="127">
        <v>50.293984622342833</v>
      </c>
      <c r="E23" s="394">
        <v>2314</v>
      </c>
      <c r="F23" s="394">
        <v>1178</v>
      </c>
      <c r="G23" s="127">
        <v>50.907519446845292</v>
      </c>
      <c r="H23" s="144"/>
    </row>
    <row r="24" spans="1:9">
      <c r="A24" s="179" t="s">
        <v>102</v>
      </c>
      <c r="B24" s="395"/>
      <c r="C24" s="395"/>
      <c r="D24" s="55"/>
      <c r="E24" s="395"/>
      <c r="F24" s="395"/>
      <c r="G24" s="55"/>
      <c r="H24" s="144"/>
    </row>
    <row r="25" spans="1:9" ht="15" customHeight="1">
      <c r="A25" s="80" t="s">
        <v>31</v>
      </c>
      <c r="B25" s="395"/>
      <c r="C25" s="395"/>
      <c r="D25" s="55"/>
      <c r="E25" s="395"/>
      <c r="F25" s="395"/>
      <c r="G25" s="55"/>
      <c r="H25" s="144"/>
    </row>
    <row r="26" spans="1:9" ht="15" customHeight="1">
      <c r="A26" s="180" t="s">
        <v>32</v>
      </c>
      <c r="B26" s="395"/>
      <c r="C26" s="395"/>
      <c r="D26" s="55"/>
      <c r="E26" s="395"/>
      <c r="F26" s="395"/>
      <c r="G26" s="55"/>
      <c r="H26" s="144"/>
    </row>
    <row r="27" spans="1:9" ht="38.25">
      <c r="A27" s="176" t="s">
        <v>107</v>
      </c>
      <c r="B27" s="394">
        <v>1455</v>
      </c>
      <c r="C27" s="394">
        <v>673</v>
      </c>
      <c r="D27" s="127">
        <v>46.254295532646047</v>
      </c>
      <c r="E27" s="394">
        <v>1578</v>
      </c>
      <c r="F27" s="394">
        <v>749</v>
      </c>
      <c r="G27" s="127">
        <v>47.465145754119135</v>
      </c>
      <c r="H27" s="144"/>
      <c r="I27" s="24"/>
    </row>
    <row r="28" spans="1:9" ht="24.95" customHeight="1">
      <c r="A28" s="179" t="s">
        <v>33</v>
      </c>
      <c r="B28" s="395"/>
      <c r="C28" s="395"/>
      <c r="D28" s="55"/>
      <c r="E28" s="395"/>
      <c r="F28" s="395"/>
      <c r="G28" s="55"/>
      <c r="H28" s="144"/>
      <c r="I28" s="24"/>
    </row>
    <row r="29" spans="1:9" ht="15" customHeight="1">
      <c r="A29" s="232" t="s">
        <v>104</v>
      </c>
      <c r="B29" s="394">
        <v>125</v>
      </c>
      <c r="C29" s="394">
        <v>86</v>
      </c>
      <c r="D29" s="127">
        <v>68.8</v>
      </c>
      <c r="E29" s="394">
        <v>163</v>
      </c>
      <c r="F29" s="394">
        <v>117</v>
      </c>
      <c r="G29" s="127">
        <v>71.779141104294482</v>
      </c>
      <c r="H29" s="144"/>
      <c r="I29" s="24"/>
    </row>
    <row r="30" spans="1:9" ht="15" customHeight="1">
      <c r="A30" s="234" t="s">
        <v>30</v>
      </c>
      <c r="B30" s="395"/>
      <c r="C30" s="395"/>
      <c r="D30" s="55"/>
      <c r="E30" s="395"/>
      <c r="F30" s="395"/>
      <c r="G30" s="55"/>
      <c r="H30" s="144"/>
      <c r="I30" s="24"/>
    </row>
    <row r="31" spans="1:9" ht="15" customHeight="1">
      <c r="A31" s="80" t="s">
        <v>34</v>
      </c>
      <c r="B31" s="394">
        <v>4199</v>
      </c>
      <c r="C31" s="394">
        <v>2547</v>
      </c>
      <c r="D31" s="127">
        <v>60.65729935698976</v>
      </c>
      <c r="E31" s="394">
        <v>4273</v>
      </c>
      <c r="F31" s="394">
        <v>2600</v>
      </c>
      <c r="G31" s="127">
        <v>60.847179967236137</v>
      </c>
      <c r="H31" s="144"/>
      <c r="I31" s="24"/>
    </row>
    <row r="32" spans="1:9" ht="15" customHeight="1">
      <c r="A32" s="180" t="s">
        <v>35</v>
      </c>
      <c r="B32" s="395"/>
      <c r="C32" s="395"/>
      <c r="D32" s="55"/>
      <c r="E32" s="395"/>
      <c r="F32" s="395"/>
      <c r="G32" s="55"/>
      <c r="H32" s="144"/>
      <c r="I32" s="24"/>
    </row>
    <row r="33" spans="1:9" ht="15" customHeight="1">
      <c r="A33" s="232" t="s">
        <v>103</v>
      </c>
      <c r="B33" s="394">
        <v>1180</v>
      </c>
      <c r="C33" s="394">
        <v>525</v>
      </c>
      <c r="D33" s="127">
        <v>44.491525423728817</v>
      </c>
      <c r="E33" s="394">
        <v>1213</v>
      </c>
      <c r="F33" s="394">
        <v>535</v>
      </c>
      <c r="G33" s="127">
        <v>44.105523495465789</v>
      </c>
      <c r="H33" s="144"/>
      <c r="I33" s="24"/>
    </row>
    <row r="34" spans="1:9" ht="15" customHeight="1">
      <c r="A34" s="234" t="s">
        <v>30</v>
      </c>
      <c r="B34" s="395"/>
      <c r="C34" s="395"/>
      <c r="D34" s="55"/>
      <c r="E34" s="395"/>
      <c r="F34" s="395"/>
      <c r="G34" s="55"/>
      <c r="H34" s="144"/>
      <c r="I34" s="24"/>
    </row>
    <row r="35" spans="1:9" ht="24.95" customHeight="1">
      <c r="A35" s="233" t="s">
        <v>95</v>
      </c>
      <c r="B35" s="394">
        <v>476</v>
      </c>
      <c r="C35" s="394">
        <v>142</v>
      </c>
      <c r="D35" s="127">
        <v>29.831932773109244</v>
      </c>
      <c r="E35" s="394">
        <v>494</v>
      </c>
      <c r="F35" s="394">
        <v>151</v>
      </c>
      <c r="G35" s="127">
        <v>30.5668016194332</v>
      </c>
      <c r="H35" s="144"/>
      <c r="I35" s="24"/>
    </row>
    <row r="36" spans="1:9" ht="24.95" customHeight="1">
      <c r="A36" s="235" t="s">
        <v>96</v>
      </c>
      <c r="B36" s="395"/>
      <c r="C36" s="395"/>
      <c r="D36" s="55"/>
      <c r="E36" s="395"/>
      <c r="F36" s="395"/>
      <c r="G36" s="55"/>
      <c r="H36" s="144"/>
      <c r="I36" s="24"/>
    </row>
    <row r="37" spans="1:9">
      <c r="A37" s="233" t="s">
        <v>97</v>
      </c>
      <c r="B37" s="394">
        <v>430</v>
      </c>
      <c r="C37" s="394">
        <v>340</v>
      </c>
      <c r="D37" s="127">
        <v>79.069767441860463</v>
      </c>
      <c r="E37" s="394">
        <v>434</v>
      </c>
      <c r="F37" s="394">
        <v>339</v>
      </c>
      <c r="G37" s="127">
        <v>78.110599078341011</v>
      </c>
      <c r="H37" s="144"/>
      <c r="I37" s="24"/>
    </row>
    <row r="38" spans="1:9" ht="15.75" customHeight="1">
      <c r="A38" s="235" t="s">
        <v>98</v>
      </c>
      <c r="B38" s="395"/>
      <c r="C38" s="395"/>
      <c r="D38" s="55"/>
      <c r="E38" s="395"/>
      <c r="F38" s="395"/>
      <c r="G38" s="55"/>
      <c r="H38" s="144"/>
      <c r="I38" s="24"/>
    </row>
    <row r="39" spans="1:9" ht="24.95" customHeight="1">
      <c r="A39" s="233" t="s">
        <v>99</v>
      </c>
      <c r="B39" s="394">
        <v>274</v>
      </c>
      <c r="C39" s="394">
        <v>43</v>
      </c>
      <c r="D39" s="127">
        <v>15.693430656934307</v>
      </c>
      <c r="E39" s="394">
        <v>285</v>
      </c>
      <c r="F39" s="394">
        <v>45</v>
      </c>
      <c r="G39" s="127">
        <v>15.789473684210526</v>
      </c>
      <c r="H39" s="144"/>
      <c r="I39" s="24"/>
    </row>
    <row r="40" spans="1:9" ht="16.5" customHeight="1">
      <c r="A40" s="235" t="s">
        <v>100</v>
      </c>
      <c r="B40" s="395"/>
      <c r="C40" s="395"/>
      <c r="D40" s="55"/>
      <c r="E40" s="395"/>
      <c r="F40" s="395"/>
      <c r="G40" s="55"/>
      <c r="H40" s="144"/>
      <c r="I40" s="24"/>
    </row>
    <row r="41" spans="1:9" ht="25.5" customHeight="1">
      <c r="A41" s="80" t="s">
        <v>106</v>
      </c>
      <c r="B41" s="394">
        <v>7787</v>
      </c>
      <c r="C41" s="394">
        <v>4604</v>
      </c>
      <c r="D41" s="127">
        <v>59.124181327854117</v>
      </c>
      <c r="E41" s="394">
        <v>7710</v>
      </c>
      <c r="F41" s="394">
        <v>4568</v>
      </c>
      <c r="G41" s="127">
        <v>59.247730220492869</v>
      </c>
      <c r="H41" s="144"/>
      <c r="I41" s="24"/>
    </row>
    <row r="42" spans="1:9" ht="25.5" customHeight="1">
      <c r="A42" s="180" t="s">
        <v>36</v>
      </c>
      <c r="B42" s="395"/>
      <c r="C42" s="395"/>
      <c r="D42" s="55"/>
      <c r="E42" s="395"/>
      <c r="F42" s="395"/>
      <c r="G42" s="55"/>
      <c r="H42" s="144"/>
      <c r="I42" s="24"/>
    </row>
    <row r="43" spans="1:9" ht="15" customHeight="1">
      <c r="A43" s="176" t="s">
        <v>37</v>
      </c>
      <c r="B43" s="395"/>
      <c r="C43" s="395"/>
      <c r="D43" s="55"/>
      <c r="E43" s="395"/>
      <c r="F43" s="395"/>
      <c r="G43" s="55"/>
      <c r="H43" s="144"/>
      <c r="I43" s="24"/>
    </row>
    <row r="44" spans="1:9" ht="15" customHeight="1">
      <c r="A44" s="179" t="s">
        <v>38</v>
      </c>
      <c r="B44" s="395"/>
      <c r="C44" s="395"/>
      <c r="D44" s="55"/>
      <c r="E44" s="395"/>
      <c r="F44" s="395"/>
      <c r="G44" s="55"/>
      <c r="H44" s="144"/>
      <c r="I44" s="24"/>
    </row>
    <row r="45" spans="1:9" ht="24.95" customHeight="1">
      <c r="A45" s="232" t="s">
        <v>39</v>
      </c>
      <c r="B45" s="394">
        <v>1895</v>
      </c>
      <c r="C45" s="394">
        <v>937</v>
      </c>
      <c r="D45" s="127">
        <v>49.445910290237464</v>
      </c>
      <c r="E45" s="394">
        <v>1900</v>
      </c>
      <c r="F45" s="394">
        <v>951</v>
      </c>
      <c r="G45" s="127">
        <v>50.05263157894737</v>
      </c>
      <c r="H45" s="144"/>
      <c r="I45" s="24"/>
    </row>
    <row r="46" spans="1:9" ht="24.95" customHeight="1">
      <c r="A46" s="234" t="s">
        <v>40</v>
      </c>
      <c r="B46" s="395"/>
      <c r="C46" s="395"/>
      <c r="D46" s="55"/>
      <c r="E46" s="395"/>
      <c r="F46" s="395"/>
      <c r="G46" s="55"/>
      <c r="H46" s="144"/>
      <c r="I46" s="24"/>
    </row>
    <row r="47" spans="1:9">
      <c r="A47" s="232" t="s">
        <v>41</v>
      </c>
      <c r="B47" s="394">
        <v>121</v>
      </c>
      <c r="C47" s="394">
        <v>74</v>
      </c>
      <c r="D47" s="127">
        <v>61.15702479338843</v>
      </c>
      <c r="E47" s="394">
        <v>112</v>
      </c>
      <c r="F47" s="394">
        <v>71</v>
      </c>
      <c r="G47" s="127">
        <v>63.392857142857146</v>
      </c>
      <c r="H47" s="144"/>
      <c r="I47" s="24"/>
    </row>
    <row r="48" spans="1:9" ht="24.95" customHeight="1">
      <c r="A48" s="234" t="s">
        <v>42</v>
      </c>
      <c r="B48" s="395"/>
      <c r="C48" s="395"/>
      <c r="D48" s="55"/>
      <c r="E48" s="395"/>
      <c r="F48" s="395"/>
      <c r="G48" s="55"/>
      <c r="H48" s="144"/>
      <c r="I48" s="24"/>
    </row>
    <row r="49" spans="1:9" ht="15" customHeight="1">
      <c r="A49" s="232" t="s">
        <v>43</v>
      </c>
      <c r="B49" s="394">
        <v>1572</v>
      </c>
      <c r="C49" s="394">
        <v>1046</v>
      </c>
      <c r="D49" s="127">
        <v>66.539440203562336</v>
      </c>
      <c r="E49" s="394">
        <v>1425</v>
      </c>
      <c r="F49" s="394">
        <v>946</v>
      </c>
      <c r="G49" s="127">
        <v>66.385964912280699</v>
      </c>
      <c r="H49" s="144"/>
      <c r="I49" s="24"/>
    </row>
    <row r="50" spans="1:9" ht="24.95" customHeight="1">
      <c r="A50" s="236" t="s">
        <v>44</v>
      </c>
      <c r="B50" s="396"/>
      <c r="C50" s="396"/>
      <c r="D50" s="56"/>
      <c r="E50" s="396"/>
      <c r="F50" s="396"/>
      <c r="G50" s="56"/>
      <c r="H50" s="144"/>
    </row>
    <row r="51" spans="1:9">
      <c r="A51" s="40"/>
      <c r="B51" s="12"/>
      <c r="C51" s="12"/>
      <c r="D51" s="11"/>
      <c r="H51" s="144"/>
    </row>
    <row r="52" spans="1:9">
      <c r="A52" s="28"/>
      <c r="H52" s="144"/>
    </row>
    <row r="53" spans="1:9">
      <c r="A53" s="10"/>
      <c r="H53" s="144"/>
    </row>
    <row r="54" spans="1:9">
      <c r="H54" s="144"/>
    </row>
    <row r="57" spans="1:9">
      <c r="B57" s="25"/>
      <c r="C57" s="25"/>
      <c r="D57" s="25"/>
    </row>
  </sheetData>
  <mergeCells count="15">
    <mergeCell ref="H1:H2"/>
    <mergeCell ref="E4:G4"/>
    <mergeCell ref="B4:D4"/>
    <mergeCell ref="A1:C1"/>
    <mergeCell ref="A2:C2"/>
    <mergeCell ref="A6:A8"/>
    <mergeCell ref="A4:A5"/>
    <mergeCell ref="B7:C7"/>
    <mergeCell ref="E7:F7"/>
    <mergeCell ref="B8:C8"/>
    <mergeCell ref="E8:F8"/>
    <mergeCell ref="C5:D5"/>
    <mergeCell ref="F5:G5"/>
    <mergeCell ref="C6:D6"/>
    <mergeCell ref="F6:G6"/>
  </mergeCells>
  <hyperlinks>
    <hyperlink ref="H1" location="'Spis tablic  List of tables 1.1'!A1" display="'Spis tablic  List of tables 1.1'!A1" xr:uid="{00000000-0004-0000-0A00-000000000000}"/>
    <hyperlink ref="H1:H2" location="'Spis tablic'!A1" display="'Spis tablic'!A1" xr:uid="{00000000-0004-0000-0A00-000001000000}"/>
  </hyperlinks>
  <pageMargins left="0.70866141732283472" right="0.70866141732283472" top="0.43307086614173229" bottom="0.43307086614173229" header="0.31496062992125984" footer="0.31496062992125984"/>
  <pageSetup paperSize="9" fitToWidth="0"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04"/>
  <sheetViews>
    <sheetView showGridLines="0" tabSelected="1" zoomScaleNormal="100" workbookViewId="0">
      <pane ySplit="8" topLeftCell="A9" activePane="bottomLeft" state="frozen"/>
      <selection pane="bottomLeft" sqref="A1:F1"/>
    </sheetView>
  </sheetViews>
  <sheetFormatPr defaultColWidth="9.140625" defaultRowHeight="12.75"/>
  <cols>
    <col min="1" max="1" width="27.28515625" style="23" customWidth="1"/>
    <col min="2" max="3" width="13.7109375" style="23" customWidth="1"/>
    <col min="4" max="4" width="16.140625" style="23" customWidth="1"/>
    <col min="5" max="6" width="13.7109375" style="23" customWidth="1"/>
    <col min="7" max="7" width="15.85546875" style="23" customWidth="1"/>
    <col min="8" max="8" width="16.85546875" style="106" customWidth="1"/>
    <col min="9" max="16384" width="9.140625" style="23"/>
  </cols>
  <sheetData>
    <row r="1" spans="1:8" ht="15" customHeight="1">
      <c r="A1" s="373" t="s">
        <v>225</v>
      </c>
      <c r="B1" s="373"/>
      <c r="C1" s="373"/>
      <c r="D1" s="373"/>
      <c r="E1" s="373"/>
      <c r="F1" s="373"/>
      <c r="G1" s="153"/>
      <c r="H1" s="372" t="s">
        <v>129</v>
      </c>
    </row>
    <row r="2" spans="1:8" ht="15" customHeight="1">
      <c r="A2" s="280" t="s">
        <v>226</v>
      </c>
      <c r="B2" s="280"/>
      <c r="C2" s="280"/>
      <c r="D2" s="280"/>
      <c r="E2" s="280"/>
      <c r="F2" s="280"/>
      <c r="G2" s="10"/>
      <c r="H2" s="372"/>
    </row>
    <row r="3" spans="1:8" ht="15" customHeight="1">
      <c r="A3" s="154"/>
      <c r="B3" s="154"/>
      <c r="C3" s="154"/>
      <c r="D3" s="154"/>
      <c r="E3" s="155"/>
      <c r="F3" s="155"/>
      <c r="G3" s="155"/>
      <c r="H3" s="189"/>
    </row>
    <row r="4" spans="1:8" ht="18.600000000000001" customHeight="1">
      <c r="A4" s="371" t="s">
        <v>45</v>
      </c>
      <c r="B4" s="365">
        <v>2020</v>
      </c>
      <c r="C4" s="366"/>
      <c r="D4" s="367"/>
      <c r="E4" s="365">
        <v>2021</v>
      </c>
      <c r="F4" s="366"/>
      <c r="G4" s="367"/>
      <c r="H4" s="189"/>
    </row>
    <row r="5" spans="1:8" ht="15.75" customHeight="1">
      <c r="A5" s="308"/>
      <c r="B5" s="159" t="s">
        <v>187</v>
      </c>
      <c r="C5" s="361" t="s">
        <v>0</v>
      </c>
      <c r="D5" s="362"/>
      <c r="E5" s="159" t="s">
        <v>187</v>
      </c>
      <c r="F5" s="361" t="s">
        <v>0</v>
      </c>
      <c r="G5" s="362"/>
      <c r="H5" s="144"/>
    </row>
    <row r="6" spans="1:8" ht="15.75" customHeight="1">
      <c r="A6" s="368" t="s">
        <v>46</v>
      </c>
      <c r="B6" s="237" t="s">
        <v>152</v>
      </c>
      <c r="C6" s="363" t="s">
        <v>1</v>
      </c>
      <c r="D6" s="364"/>
      <c r="E6" s="237" t="s">
        <v>152</v>
      </c>
      <c r="F6" s="363" t="s">
        <v>1</v>
      </c>
      <c r="G6" s="364"/>
      <c r="H6" s="144"/>
    </row>
    <row r="7" spans="1:8" ht="12.75" customHeight="1">
      <c r="A7" s="369"/>
      <c r="B7" s="361" t="s">
        <v>195</v>
      </c>
      <c r="C7" s="362"/>
      <c r="D7" s="159" t="s">
        <v>196</v>
      </c>
      <c r="E7" s="361" t="s">
        <v>195</v>
      </c>
      <c r="F7" s="362"/>
      <c r="G7" s="159" t="s">
        <v>196</v>
      </c>
      <c r="H7" s="144"/>
    </row>
    <row r="8" spans="1:8">
      <c r="A8" s="370"/>
      <c r="B8" s="363" t="s">
        <v>197</v>
      </c>
      <c r="C8" s="364"/>
      <c r="D8" s="237" t="s">
        <v>198</v>
      </c>
      <c r="E8" s="363" t="s">
        <v>197</v>
      </c>
      <c r="F8" s="364"/>
      <c r="G8" s="237" t="s">
        <v>198</v>
      </c>
      <c r="H8" s="144"/>
    </row>
    <row r="9" spans="1:8" ht="20.100000000000001" customHeight="1">
      <c r="A9" s="321" t="s">
        <v>199</v>
      </c>
      <c r="B9" s="322"/>
      <c r="C9" s="322"/>
      <c r="D9" s="322"/>
      <c r="E9" s="322"/>
      <c r="F9" s="322"/>
      <c r="G9" s="323"/>
      <c r="H9" s="144"/>
    </row>
    <row r="10" spans="1:8">
      <c r="A10" s="191" t="s">
        <v>127</v>
      </c>
      <c r="B10" s="193">
        <v>100</v>
      </c>
      <c r="C10" s="193">
        <v>100</v>
      </c>
      <c r="D10" s="193">
        <v>57.09803072927938</v>
      </c>
      <c r="E10" s="193">
        <v>100</v>
      </c>
      <c r="F10" s="193">
        <v>100</v>
      </c>
      <c r="G10" s="193">
        <v>57.2</v>
      </c>
      <c r="H10" s="144"/>
    </row>
    <row r="11" spans="1:8">
      <c r="A11" s="209" t="s">
        <v>128</v>
      </c>
      <c r="B11" s="124"/>
      <c r="C11" s="124"/>
      <c r="D11" s="124"/>
      <c r="E11" s="124"/>
      <c r="F11" s="124"/>
      <c r="G11" s="124"/>
      <c r="H11" s="144"/>
    </row>
    <row r="12" spans="1:8">
      <c r="A12" s="80" t="s">
        <v>47</v>
      </c>
      <c r="B12" s="35">
        <v>8.4523809523809526</v>
      </c>
      <c r="C12" s="35">
        <v>8.1833680621329794</v>
      </c>
      <c r="D12" s="35">
        <v>55.313700384122917</v>
      </c>
      <c r="E12" s="35">
        <v>8.2992465016146397</v>
      </c>
      <c r="F12" s="35">
        <v>8.0466253055085541</v>
      </c>
      <c r="G12" s="35">
        <v>55.512321660181584</v>
      </c>
      <c r="H12" s="144"/>
    </row>
    <row r="13" spans="1:8">
      <c r="A13" s="80" t="s">
        <v>121</v>
      </c>
      <c r="B13" s="35">
        <v>4.5454545454545459</v>
      </c>
      <c r="C13" s="35">
        <v>4.4705436635726468</v>
      </c>
      <c r="D13" s="195">
        <v>56.19047619047619</v>
      </c>
      <c r="E13" s="35">
        <v>4.6824542518837458</v>
      </c>
      <c r="F13" s="35">
        <v>4.6813310772701637</v>
      </c>
      <c r="G13" s="195">
        <v>57.241379310344826</v>
      </c>
      <c r="H13" s="144"/>
    </row>
    <row r="14" spans="1:8">
      <c r="A14" s="80" t="s">
        <v>48</v>
      </c>
      <c r="B14" s="35">
        <v>5.1731601731601735</v>
      </c>
      <c r="C14" s="35">
        <v>5.3229778367114982</v>
      </c>
      <c r="D14" s="195">
        <v>58.786610878661087</v>
      </c>
      <c r="E14" s="35">
        <v>4.8654467168998927</v>
      </c>
      <c r="F14" s="35">
        <v>5.0197405527354766</v>
      </c>
      <c r="G14" s="195">
        <v>59.070796460176993</v>
      </c>
      <c r="H14" s="144"/>
    </row>
    <row r="15" spans="1:8">
      <c r="A15" s="80" t="s">
        <v>49</v>
      </c>
      <c r="B15" s="35">
        <v>2.3051948051948052</v>
      </c>
      <c r="C15" s="35">
        <v>2.3110437582875543</v>
      </c>
      <c r="D15" s="195">
        <v>57.27699530516432</v>
      </c>
      <c r="E15" s="35">
        <v>2.3466092572658774</v>
      </c>
      <c r="F15" s="35">
        <v>2.3500658018424514</v>
      </c>
      <c r="G15" s="195">
        <v>57.339449541284402</v>
      </c>
      <c r="H15" s="144"/>
    </row>
    <row r="16" spans="1:8">
      <c r="A16" s="80" t="s">
        <v>50</v>
      </c>
      <c r="B16" s="35">
        <v>6.0173160173160172</v>
      </c>
      <c r="C16" s="35">
        <v>6.1943549914756586</v>
      </c>
      <c r="D16" s="195">
        <v>58.812949640287769</v>
      </c>
      <c r="E16" s="35">
        <v>6.1894510226049517</v>
      </c>
      <c r="F16" s="35">
        <v>6.4109795074262079</v>
      </c>
      <c r="G16" s="195">
        <v>59.304347826086953</v>
      </c>
      <c r="H16" s="144"/>
    </row>
    <row r="17" spans="1:8">
      <c r="A17" s="80" t="s">
        <v>51</v>
      </c>
      <c r="B17" s="35">
        <v>9.2316017316017316</v>
      </c>
      <c r="C17" s="35">
        <v>9.1873460882742943</v>
      </c>
      <c r="D17" s="195">
        <v>56.858147713950764</v>
      </c>
      <c r="E17" s="35">
        <v>9.3756727664154997</v>
      </c>
      <c r="F17" s="35">
        <v>9.1558563639781916</v>
      </c>
      <c r="G17" s="195">
        <v>55.912743972445462</v>
      </c>
      <c r="H17" s="144"/>
    </row>
    <row r="18" spans="1:8">
      <c r="A18" s="80" t="s">
        <v>52</v>
      </c>
      <c r="B18" s="35">
        <v>19.145021645021647</v>
      </c>
      <c r="C18" s="35">
        <v>18.905095662057207</v>
      </c>
      <c r="D18" s="195">
        <v>56.416054267947992</v>
      </c>
      <c r="E18" s="35">
        <v>19.020452099031218</v>
      </c>
      <c r="F18" s="35">
        <v>18.800526414739611</v>
      </c>
      <c r="G18" s="195">
        <v>56.593095642331633</v>
      </c>
      <c r="H18" s="144"/>
    </row>
    <row r="19" spans="1:8">
      <c r="A19" s="80" t="s">
        <v>53</v>
      </c>
      <c r="B19" s="35">
        <v>2.0454545454545454</v>
      </c>
      <c r="C19" s="35">
        <v>2.0647849971585526</v>
      </c>
      <c r="D19" s="195">
        <v>57.671957671957671</v>
      </c>
      <c r="E19" s="35">
        <v>2.0559741657696446</v>
      </c>
      <c r="F19" s="35">
        <v>2.1244594848655765</v>
      </c>
      <c r="G19" s="195">
        <v>59.162303664921467</v>
      </c>
      <c r="H19" s="144"/>
    </row>
    <row r="20" spans="1:8">
      <c r="A20" s="80" t="s">
        <v>54</v>
      </c>
      <c r="B20" s="35">
        <v>4.6645021645021645</v>
      </c>
      <c r="C20" s="35">
        <v>4.8115173328281875</v>
      </c>
      <c r="D20" s="195">
        <v>58.932714617169374</v>
      </c>
      <c r="E20" s="35">
        <v>4.6716899892357375</v>
      </c>
      <c r="F20" s="35">
        <v>4.7001316036849028</v>
      </c>
      <c r="G20" s="195">
        <v>57.603686635944698</v>
      </c>
      <c r="H20" s="144"/>
    </row>
    <row r="21" spans="1:8">
      <c r="A21" s="80" t="s">
        <v>55</v>
      </c>
      <c r="B21" s="35">
        <v>2.6948051948051948</v>
      </c>
      <c r="C21" s="35">
        <v>2.7846182989202499</v>
      </c>
      <c r="D21" s="195">
        <v>59.036144578313255</v>
      </c>
      <c r="E21" s="35">
        <v>2.680301399354144</v>
      </c>
      <c r="F21" s="35">
        <v>2.7824779093814627</v>
      </c>
      <c r="G21" s="195">
        <v>59.437751004016064</v>
      </c>
      <c r="H21" s="144"/>
    </row>
    <row r="22" spans="1:8">
      <c r="A22" s="80" t="s">
        <v>56</v>
      </c>
      <c r="B22" s="35">
        <v>6.2554112554112553</v>
      </c>
      <c r="C22" s="35">
        <v>6.1943549914756586</v>
      </c>
      <c r="D22" s="195">
        <v>56.574394463667822</v>
      </c>
      <c r="E22" s="35">
        <v>6.264800861141012</v>
      </c>
      <c r="F22" s="35">
        <v>6.0725700319608951</v>
      </c>
      <c r="G22" s="195">
        <v>55.498281786941583</v>
      </c>
      <c r="H22" s="144"/>
    </row>
    <row r="23" spans="1:8">
      <c r="A23" s="80" t="s">
        <v>57</v>
      </c>
      <c r="B23" s="35">
        <v>11.547619047619047</v>
      </c>
      <c r="C23" s="35">
        <v>11.40367493843531</v>
      </c>
      <c r="D23" s="195">
        <v>56.419868791002813</v>
      </c>
      <c r="E23" s="35">
        <v>11.851453175457481</v>
      </c>
      <c r="F23" s="35">
        <v>11.61872532430908</v>
      </c>
      <c r="G23" s="195">
        <v>56.130790190735695</v>
      </c>
      <c r="H23" s="144"/>
    </row>
    <row r="24" spans="1:8">
      <c r="A24" s="80" t="s">
        <v>58</v>
      </c>
      <c r="B24" s="35">
        <v>2.8787878787878789</v>
      </c>
      <c r="C24" s="35">
        <v>3.0498200416745598</v>
      </c>
      <c r="D24" s="195">
        <v>60.526315789473685</v>
      </c>
      <c r="E24" s="35">
        <v>2.744886975242196</v>
      </c>
      <c r="F24" s="35">
        <v>2.9892836999435985</v>
      </c>
      <c r="G24" s="195">
        <v>62.352941176470587</v>
      </c>
      <c r="H24" s="144"/>
    </row>
    <row r="25" spans="1:8">
      <c r="A25" s="80" t="s">
        <v>122</v>
      </c>
      <c r="B25" s="35">
        <v>2.8679653679653678</v>
      </c>
      <c r="C25" s="35">
        <v>2.9172191702974049</v>
      </c>
      <c r="D25" s="195">
        <v>58.1132075471698</v>
      </c>
      <c r="E25" s="35">
        <v>2.9278794402583421</v>
      </c>
      <c r="F25" s="35">
        <v>3.0456852791878171</v>
      </c>
      <c r="G25" s="195">
        <v>59.558823529411768</v>
      </c>
      <c r="H25" s="144"/>
    </row>
    <row r="26" spans="1:8">
      <c r="A26" s="80" t="s">
        <v>59</v>
      </c>
      <c r="B26" s="35">
        <v>8.1493506493506498</v>
      </c>
      <c r="C26" s="35">
        <v>8.1644250805076712</v>
      </c>
      <c r="D26" s="195">
        <v>57.237715803452858</v>
      </c>
      <c r="E26" s="35">
        <v>7.9655543595263723</v>
      </c>
      <c r="F26" s="35">
        <v>8.178228990411732</v>
      </c>
      <c r="G26" s="195">
        <v>58.783783783783782</v>
      </c>
      <c r="H26" s="144"/>
    </row>
    <row r="27" spans="1:8">
      <c r="A27" s="192" t="s">
        <v>60</v>
      </c>
      <c r="B27" s="190">
        <v>4.0259740259740262</v>
      </c>
      <c r="C27" s="190">
        <v>4.0348550861905661</v>
      </c>
      <c r="D27" s="196">
        <v>57.258064516129032</v>
      </c>
      <c r="E27" s="190">
        <v>4.0581270182992464</v>
      </c>
      <c r="F27" s="190">
        <v>4.0233126527542771</v>
      </c>
      <c r="G27" s="196">
        <v>56.763925729442974</v>
      </c>
      <c r="H27" s="144"/>
    </row>
    <row r="28" spans="1:8" ht="20.100000000000001" customHeight="1">
      <c r="A28" s="321" t="s">
        <v>200</v>
      </c>
      <c r="B28" s="322"/>
      <c r="C28" s="322"/>
      <c r="D28" s="322"/>
      <c r="E28" s="322"/>
      <c r="F28" s="322"/>
      <c r="G28" s="322"/>
      <c r="H28" s="144"/>
    </row>
    <row r="29" spans="1:8">
      <c r="A29" s="191" t="s">
        <v>127</v>
      </c>
      <c r="B29" s="198">
        <v>100</v>
      </c>
      <c r="C29" s="194">
        <v>100</v>
      </c>
      <c r="D29" s="198">
        <v>60.65729935698976</v>
      </c>
      <c r="E29" s="198">
        <v>100</v>
      </c>
      <c r="F29" s="194">
        <v>100</v>
      </c>
      <c r="G29" s="198">
        <v>60.8</v>
      </c>
      <c r="H29" s="144"/>
    </row>
    <row r="30" spans="1:8">
      <c r="A30" s="209" t="s">
        <v>128</v>
      </c>
      <c r="B30" s="156"/>
      <c r="C30" s="124"/>
      <c r="D30" s="156"/>
      <c r="E30" s="156"/>
      <c r="F30" s="124"/>
      <c r="G30" s="156"/>
      <c r="H30" s="144"/>
    </row>
    <row r="31" spans="1:8">
      <c r="A31" s="80" t="s">
        <v>47</v>
      </c>
      <c r="B31" s="35">
        <v>8.4386174016686528</v>
      </c>
      <c r="C31" s="73">
        <v>8.2514734774066802</v>
      </c>
      <c r="D31" s="35">
        <v>59.322033898305087</v>
      </c>
      <c r="E31" s="35">
        <v>8.4757667993444166</v>
      </c>
      <c r="F31" s="73">
        <v>7.8491727587533671</v>
      </c>
      <c r="G31" s="35">
        <v>56.353591160220994</v>
      </c>
      <c r="H31" s="144"/>
    </row>
    <row r="32" spans="1:8">
      <c r="A32" s="80" t="s">
        <v>121</v>
      </c>
      <c r="B32" s="35">
        <v>4.2193087008343264</v>
      </c>
      <c r="C32" s="73">
        <v>4.3222003929273081</v>
      </c>
      <c r="D32" s="35">
        <v>62.146892655367232</v>
      </c>
      <c r="E32" s="35">
        <v>4.4251931631936312</v>
      </c>
      <c r="F32" s="73">
        <v>4.578684109272797</v>
      </c>
      <c r="G32" s="35">
        <v>62.962962962962962</v>
      </c>
      <c r="H32" s="144"/>
    </row>
    <row r="33" spans="1:8">
      <c r="A33" s="80" t="s">
        <v>48</v>
      </c>
      <c r="B33" s="35">
        <v>4.9344457687723482</v>
      </c>
      <c r="C33" s="73">
        <v>5.1080550098231825</v>
      </c>
      <c r="D33" s="35">
        <v>62.80193236714976</v>
      </c>
      <c r="E33" s="35">
        <v>4.5890892062748767</v>
      </c>
      <c r="F33" s="73">
        <v>4.8095421315890725</v>
      </c>
      <c r="G33" s="35">
        <v>63.775510204081634</v>
      </c>
      <c r="H33" s="144"/>
    </row>
    <row r="34" spans="1:8">
      <c r="A34" s="80" t="s">
        <v>49</v>
      </c>
      <c r="B34" s="35">
        <v>2.0738974970202624</v>
      </c>
      <c r="C34" s="73">
        <v>2.2003929273084482</v>
      </c>
      <c r="D34" s="35">
        <v>64.367816091954026</v>
      </c>
      <c r="E34" s="35">
        <v>2.177476000936549</v>
      </c>
      <c r="F34" s="73">
        <v>2.308580223162755</v>
      </c>
      <c r="G34" s="35">
        <v>64.516129032258064</v>
      </c>
      <c r="H34" s="144"/>
    </row>
    <row r="35" spans="1:8">
      <c r="A35" s="80" t="s">
        <v>50</v>
      </c>
      <c r="B35" s="35">
        <v>5.8641239570917758</v>
      </c>
      <c r="C35" s="73">
        <v>5.8546168958742637</v>
      </c>
      <c r="D35" s="35">
        <v>60.569105691056912</v>
      </c>
      <c r="E35" s="35">
        <v>5.8768438304846642</v>
      </c>
      <c r="F35" s="73">
        <v>6.1177375913813004</v>
      </c>
      <c r="G35" s="35">
        <v>63.34661354581673</v>
      </c>
      <c r="H35" s="144"/>
    </row>
    <row r="36" spans="1:8">
      <c r="A36" s="80" t="s">
        <v>51</v>
      </c>
      <c r="B36" s="35">
        <v>9.2729439809296785</v>
      </c>
      <c r="C36" s="73">
        <v>9.1552062868369344</v>
      </c>
      <c r="D36" s="35">
        <v>59.897172236503856</v>
      </c>
      <c r="E36" s="35">
        <v>9.9742449075158035</v>
      </c>
      <c r="F36" s="73">
        <v>9.6960369372835711</v>
      </c>
      <c r="G36" s="35">
        <v>59.154929577464792</v>
      </c>
      <c r="H36" s="144"/>
    </row>
    <row r="37" spans="1:8">
      <c r="A37" s="80" t="s">
        <v>52</v>
      </c>
      <c r="B37" s="35">
        <v>20.667461263408821</v>
      </c>
      <c r="C37" s="73">
        <v>20</v>
      </c>
      <c r="D37" s="35">
        <v>58.708189158016147</v>
      </c>
      <c r="E37" s="35">
        <v>20.369936782954813</v>
      </c>
      <c r="F37" s="73">
        <v>19.699884570988843</v>
      </c>
      <c r="G37" s="35">
        <v>58.850574712643677</v>
      </c>
      <c r="H37" s="144"/>
    </row>
    <row r="38" spans="1:8">
      <c r="A38" s="80" t="s">
        <v>53</v>
      </c>
      <c r="B38" s="35">
        <v>1.9785458879618594</v>
      </c>
      <c r="C38" s="73">
        <v>1.9646365422396856</v>
      </c>
      <c r="D38" s="35">
        <v>60.24096385542169</v>
      </c>
      <c r="E38" s="35">
        <v>1.9433387965347693</v>
      </c>
      <c r="F38" s="73">
        <v>1.9622931896883418</v>
      </c>
      <c r="G38" s="35">
        <v>61.445783132530117</v>
      </c>
      <c r="H38" s="144"/>
    </row>
    <row r="39" spans="1:8">
      <c r="A39" s="80" t="s">
        <v>54</v>
      </c>
      <c r="B39" s="35">
        <v>4.6483909415971398</v>
      </c>
      <c r="C39" s="73">
        <v>4.6758349705304516</v>
      </c>
      <c r="D39" s="35">
        <v>61.025641025641029</v>
      </c>
      <c r="E39" s="35">
        <v>4.5188480449543436</v>
      </c>
      <c r="F39" s="73">
        <v>4.2323970757983842</v>
      </c>
      <c r="G39" s="35">
        <v>56.994818652849744</v>
      </c>
      <c r="H39" s="144"/>
    </row>
    <row r="40" spans="1:8">
      <c r="A40" s="80" t="s">
        <v>55</v>
      </c>
      <c r="B40" s="35">
        <v>2.6221692491060788</v>
      </c>
      <c r="C40" s="73">
        <v>2.7504911591355601</v>
      </c>
      <c r="D40" s="35">
        <v>63.636363636363633</v>
      </c>
      <c r="E40" s="35">
        <v>2.7862327323811753</v>
      </c>
      <c r="F40" s="73">
        <v>3.0396306271642941</v>
      </c>
      <c r="G40" s="35">
        <v>66.386554621848745</v>
      </c>
      <c r="H40" s="144"/>
    </row>
    <row r="41" spans="1:8">
      <c r="A41" s="80" t="s">
        <v>56</v>
      </c>
      <c r="B41" s="35">
        <v>6.7699642431466032</v>
      </c>
      <c r="C41" s="73">
        <v>6.5618860510805499</v>
      </c>
      <c r="D41" s="35">
        <v>58.802816901408448</v>
      </c>
      <c r="E41" s="35">
        <v>6.6026691641301802</v>
      </c>
      <c r="F41" s="73">
        <v>6.6179299730665644</v>
      </c>
      <c r="G41" s="35">
        <v>60.99290780141844</v>
      </c>
      <c r="H41" s="144"/>
    </row>
    <row r="42" spans="1:8">
      <c r="A42" s="80" t="s">
        <v>57</v>
      </c>
      <c r="B42" s="35">
        <v>11.466030989272944</v>
      </c>
      <c r="C42" s="73">
        <v>11.512770137524559</v>
      </c>
      <c r="D42" s="35">
        <v>60.914760914760912</v>
      </c>
      <c r="E42" s="35">
        <v>11.683446499648793</v>
      </c>
      <c r="F42" s="73">
        <v>11.504424778761061</v>
      </c>
      <c r="G42" s="35">
        <v>59.919839679358716</v>
      </c>
      <c r="H42" s="144"/>
    </row>
    <row r="43" spans="1:8">
      <c r="A43" s="80" t="s">
        <v>58</v>
      </c>
      <c r="B43" s="35">
        <v>2.5506555423122763</v>
      </c>
      <c r="C43" s="73">
        <v>2.7897838899803538</v>
      </c>
      <c r="D43" s="35">
        <v>66.355140186915889</v>
      </c>
      <c r="E43" s="35">
        <v>2.3881994848981503</v>
      </c>
      <c r="F43" s="73">
        <v>2.6548672566371683</v>
      </c>
      <c r="G43" s="35">
        <v>67.647058823529406</v>
      </c>
      <c r="H43" s="144"/>
    </row>
    <row r="44" spans="1:8">
      <c r="A44" s="80" t="s">
        <v>122</v>
      </c>
      <c r="B44" s="35">
        <v>2.5506555423122763</v>
      </c>
      <c r="C44" s="73">
        <v>2.7111984282907664</v>
      </c>
      <c r="D44" s="35">
        <v>64.485981308411212</v>
      </c>
      <c r="E44" s="35">
        <v>2.5520955279793958</v>
      </c>
      <c r="F44" s="73">
        <v>2.770296267795306</v>
      </c>
      <c r="G44" s="35">
        <v>66.055045871559628</v>
      </c>
      <c r="H44" s="144"/>
    </row>
    <row r="45" spans="1:8">
      <c r="A45" s="80" t="s">
        <v>59</v>
      </c>
      <c r="B45" s="35">
        <v>8.2717520858164484</v>
      </c>
      <c r="C45" s="73">
        <v>8.2907662082514726</v>
      </c>
      <c r="D45" s="35">
        <v>60.80691642651297</v>
      </c>
      <c r="E45" s="35">
        <v>7.9840786701006792</v>
      </c>
      <c r="F45" s="73">
        <v>8.3108888033859181</v>
      </c>
      <c r="G45" s="35">
        <v>63.343108504398828</v>
      </c>
      <c r="H45" s="144"/>
    </row>
    <row r="46" spans="1:8">
      <c r="A46" s="192" t="s">
        <v>60</v>
      </c>
      <c r="B46" s="190">
        <v>3.6710369487485099</v>
      </c>
      <c r="C46" s="197">
        <v>3.8506876227897839</v>
      </c>
      <c r="D46" s="190">
        <v>63.636363636363633</v>
      </c>
      <c r="E46" s="190">
        <v>3.6525403886677594</v>
      </c>
      <c r="F46" s="197">
        <v>3.8476337052712584</v>
      </c>
      <c r="G46" s="190">
        <v>64.102564102564102</v>
      </c>
      <c r="H46" s="144"/>
    </row>
    <row r="47" spans="1:8" ht="20.100000000000001" customHeight="1">
      <c r="A47" s="321" t="s">
        <v>201</v>
      </c>
      <c r="B47" s="322"/>
      <c r="C47" s="322"/>
      <c r="D47" s="322"/>
      <c r="E47" s="322"/>
      <c r="F47" s="322"/>
      <c r="G47" s="323"/>
      <c r="H47" s="144"/>
    </row>
    <row r="48" spans="1:8">
      <c r="A48" s="191" t="s">
        <v>127</v>
      </c>
      <c r="B48" s="193">
        <v>100</v>
      </c>
      <c r="C48" s="193">
        <v>100</v>
      </c>
      <c r="D48" s="193">
        <v>59.124181327854117</v>
      </c>
      <c r="E48" s="193">
        <v>100</v>
      </c>
      <c r="F48" s="193">
        <v>100</v>
      </c>
      <c r="G48" s="193">
        <v>59.2</v>
      </c>
      <c r="H48" s="144"/>
    </row>
    <row r="49" spans="1:8">
      <c r="A49" s="209" t="s">
        <v>128</v>
      </c>
      <c r="B49" s="124"/>
      <c r="C49" s="124"/>
      <c r="D49" s="124"/>
      <c r="E49" s="124"/>
      <c r="F49" s="124"/>
      <c r="G49" s="124"/>
      <c r="H49" s="144"/>
    </row>
    <row r="50" spans="1:8">
      <c r="A50" s="80" t="s">
        <v>47</v>
      </c>
      <c r="B50" s="35">
        <v>8.3108542068079636</v>
      </c>
      <c r="C50" s="35">
        <v>8.0764220581849759</v>
      </c>
      <c r="D50" s="195">
        <v>57.496136012364758</v>
      </c>
      <c r="E50" s="35">
        <v>8.1333506291347781</v>
      </c>
      <c r="F50" s="35">
        <v>7.9010724447362666</v>
      </c>
      <c r="G50" s="195">
        <v>57.575757575757578</v>
      </c>
      <c r="H50" s="144"/>
    </row>
    <row r="51" spans="1:8">
      <c r="A51" s="80" t="s">
        <v>121</v>
      </c>
      <c r="B51" s="35">
        <v>4.4701348747591521</v>
      </c>
      <c r="C51" s="73">
        <v>4.3855840208423791</v>
      </c>
      <c r="D51" s="35">
        <v>58.045977011494251</v>
      </c>
      <c r="E51" s="35">
        <v>4.6439226877675441</v>
      </c>
      <c r="F51" s="73">
        <v>4.5524184723134162</v>
      </c>
      <c r="G51" s="35">
        <v>58.100558659217874</v>
      </c>
      <c r="H51" s="144"/>
    </row>
    <row r="52" spans="1:8">
      <c r="A52" s="80" t="s">
        <v>48</v>
      </c>
      <c r="B52" s="35">
        <v>5.446371226718048</v>
      </c>
      <c r="C52" s="73">
        <v>5.5796786799826315</v>
      </c>
      <c r="D52" s="35">
        <v>60.613207547169814</v>
      </c>
      <c r="E52" s="35">
        <v>5.0590219224283306</v>
      </c>
      <c r="F52" s="73">
        <v>5.2309039177062813</v>
      </c>
      <c r="G52" s="35">
        <v>61.282051282051285</v>
      </c>
      <c r="H52" s="144"/>
    </row>
    <row r="53" spans="1:8">
      <c r="A53" s="80" t="s">
        <v>49</v>
      </c>
      <c r="B53" s="35">
        <v>2.1579961464354529</v>
      </c>
      <c r="C53" s="73">
        <v>2.1927920104211895</v>
      </c>
      <c r="D53" s="35">
        <v>60.11904761904762</v>
      </c>
      <c r="E53" s="35">
        <v>2.2181865352185759</v>
      </c>
      <c r="F53" s="73">
        <v>2.2105493543444954</v>
      </c>
      <c r="G53" s="35">
        <v>59.064327485380119</v>
      </c>
      <c r="H53" s="144"/>
    </row>
    <row r="54" spans="1:8">
      <c r="A54" s="80" t="s">
        <v>50</v>
      </c>
      <c r="B54" s="35">
        <v>6.0757867694283876</v>
      </c>
      <c r="C54" s="73">
        <v>6.3178462874511503</v>
      </c>
      <c r="D54" s="35">
        <v>61.522198731501057</v>
      </c>
      <c r="E54" s="35">
        <v>6.1356855623297442</v>
      </c>
      <c r="F54" s="73">
        <v>6.434668417596848</v>
      </c>
      <c r="G54" s="35">
        <v>62.15644820295983</v>
      </c>
      <c r="H54" s="144"/>
    </row>
    <row r="55" spans="1:8">
      <c r="A55" s="80" t="s">
        <v>51</v>
      </c>
      <c r="B55" s="35">
        <v>9.0944123314065504</v>
      </c>
      <c r="C55" s="73">
        <v>9.0751194094659144</v>
      </c>
      <c r="D55" s="35">
        <v>59.039548022598872</v>
      </c>
      <c r="E55" s="35">
        <v>9.6640290569464256</v>
      </c>
      <c r="F55" s="73">
        <v>9.4769096082293718</v>
      </c>
      <c r="G55" s="35">
        <v>58.120805369127517</v>
      </c>
      <c r="H55" s="144"/>
    </row>
    <row r="56" spans="1:8">
      <c r="A56" s="80" t="s">
        <v>52</v>
      </c>
      <c r="B56" s="35">
        <v>19.704560051380859</v>
      </c>
      <c r="C56" s="73">
        <v>19.6048632218845</v>
      </c>
      <c r="D56" s="35">
        <v>58.865710560625814</v>
      </c>
      <c r="E56" s="35">
        <v>19.67829809313789</v>
      </c>
      <c r="F56" s="73">
        <v>19.325891880061281</v>
      </c>
      <c r="G56" s="35">
        <v>58.206987475280158</v>
      </c>
      <c r="H56" s="144"/>
    </row>
    <row r="57" spans="1:8">
      <c r="A57" s="80" t="s">
        <v>53</v>
      </c>
      <c r="B57" s="35">
        <v>1.9653179190751444</v>
      </c>
      <c r="C57" s="73">
        <v>1.9322622666087712</v>
      </c>
      <c r="D57" s="35">
        <v>58.169934640522875</v>
      </c>
      <c r="E57" s="35">
        <v>1.9717213646387339</v>
      </c>
      <c r="F57" s="73">
        <v>1.9916830816371198</v>
      </c>
      <c r="G57" s="35">
        <v>59.868421052631582</v>
      </c>
      <c r="H57" s="144"/>
    </row>
    <row r="58" spans="1:8">
      <c r="A58" s="80" t="s">
        <v>54</v>
      </c>
      <c r="B58" s="35">
        <v>4.8041104688503529</v>
      </c>
      <c r="C58" s="73">
        <v>4.8415110725141117</v>
      </c>
      <c r="D58" s="35">
        <v>59.62566844919786</v>
      </c>
      <c r="E58" s="35">
        <v>4.7736411985990399</v>
      </c>
      <c r="F58" s="73">
        <v>4.7712847450207923</v>
      </c>
      <c r="G58" s="35">
        <v>59.239130434782609</v>
      </c>
      <c r="H58" s="144"/>
    </row>
    <row r="59" spans="1:8">
      <c r="A59" s="80" t="s">
        <v>55</v>
      </c>
      <c r="B59" s="35">
        <v>2.7617212588310855</v>
      </c>
      <c r="C59" s="73">
        <v>2.8658271819366044</v>
      </c>
      <c r="D59" s="35">
        <v>61.395348837209305</v>
      </c>
      <c r="E59" s="35">
        <v>2.8148916850434555</v>
      </c>
      <c r="F59" s="73">
        <v>2.9328080542788357</v>
      </c>
      <c r="G59" s="35">
        <v>61.751152073732719</v>
      </c>
      <c r="H59" s="144"/>
    </row>
    <row r="60" spans="1:8">
      <c r="A60" s="80" t="s">
        <v>56</v>
      </c>
      <c r="B60" s="35">
        <v>6.2684649967886958</v>
      </c>
      <c r="C60" s="73">
        <v>6.1224489795918364</v>
      </c>
      <c r="D60" s="35">
        <v>57.786885245901637</v>
      </c>
      <c r="E60" s="35">
        <v>6.2654040731612399</v>
      </c>
      <c r="F60" s="73">
        <v>6.1501422630772602</v>
      </c>
      <c r="G60" s="35">
        <v>58.178053830227746</v>
      </c>
      <c r="H60" s="144"/>
    </row>
    <row r="61" spans="1:8">
      <c r="A61" s="80" t="s">
        <v>57</v>
      </c>
      <c r="B61" s="35">
        <v>11.162491971740527</v>
      </c>
      <c r="C61" s="73">
        <v>11.07251411202779</v>
      </c>
      <c r="D61" s="35">
        <v>58.688147295742233</v>
      </c>
      <c r="E61" s="35">
        <v>11.272538591256973</v>
      </c>
      <c r="F61" s="73">
        <v>10.987086889910264</v>
      </c>
      <c r="G61" s="35">
        <v>57.767548906789415</v>
      </c>
      <c r="H61" s="144"/>
    </row>
    <row r="62" spans="1:8">
      <c r="A62" s="80" t="s">
        <v>58</v>
      </c>
      <c r="B62" s="35">
        <v>3.0700064226075785</v>
      </c>
      <c r="C62" s="73">
        <v>3.1697785497177593</v>
      </c>
      <c r="D62" s="35">
        <v>61.087866108786613</v>
      </c>
      <c r="E62" s="35">
        <v>2.9186664937086522</v>
      </c>
      <c r="F62" s="73">
        <v>3.0860144451739986</v>
      </c>
      <c r="G62" s="35">
        <v>62.666666666666664</v>
      </c>
      <c r="H62" s="144"/>
    </row>
    <row r="63" spans="1:8">
      <c r="A63" s="80" t="s">
        <v>122</v>
      </c>
      <c r="B63" s="35">
        <v>2.6461143224149004</v>
      </c>
      <c r="C63" s="73">
        <v>2.735562310030395</v>
      </c>
      <c r="D63" s="35">
        <v>61.165048543689323</v>
      </c>
      <c r="E63" s="35">
        <v>2.724088727461409</v>
      </c>
      <c r="F63" s="73">
        <v>2.8890347997373604</v>
      </c>
      <c r="G63" s="35">
        <v>62.857142857142854</v>
      </c>
      <c r="H63" s="144"/>
    </row>
    <row r="64" spans="1:8">
      <c r="A64" s="80" t="s">
        <v>59</v>
      </c>
      <c r="B64" s="35">
        <v>8.1310211946050099</v>
      </c>
      <c r="C64" s="73">
        <v>8.1198436821537125</v>
      </c>
      <c r="D64" s="35">
        <v>59.083728278041072</v>
      </c>
      <c r="E64" s="35">
        <v>7.7960825009728891</v>
      </c>
      <c r="F64" s="73">
        <v>8.1637119719851174</v>
      </c>
      <c r="G64" s="35">
        <v>62.06322795341098</v>
      </c>
      <c r="H64" s="144"/>
    </row>
    <row r="65" spans="1:8">
      <c r="A65" s="192" t="s">
        <v>60</v>
      </c>
      <c r="B65" s="190">
        <v>3.9306358381502888</v>
      </c>
      <c r="C65" s="197">
        <v>3.9079461571862786</v>
      </c>
      <c r="D65" s="190">
        <v>58.823529411764703</v>
      </c>
      <c r="E65" s="190">
        <v>3.9304708781943183</v>
      </c>
      <c r="F65" s="197">
        <v>3.8958196541912891</v>
      </c>
      <c r="G65" s="190">
        <v>58.745874587458744</v>
      </c>
      <c r="H65" s="144"/>
    </row>
    <row r="66" spans="1:8" ht="20.100000000000001" customHeight="1">
      <c r="A66" s="321" t="s">
        <v>202</v>
      </c>
      <c r="B66" s="322"/>
      <c r="C66" s="322"/>
      <c r="D66" s="322"/>
      <c r="E66" s="322"/>
      <c r="F66" s="322"/>
      <c r="G66" s="323"/>
      <c r="H66" s="144"/>
    </row>
    <row r="67" spans="1:8">
      <c r="A67" s="191" t="s">
        <v>127</v>
      </c>
      <c r="B67" s="193">
        <v>100</v>
      </c>
      <c r="C67" s="199">
        <v>100</v>
      </c>
      <c r="D67" s="193">
        <v>56.950831269897421</v>
      </c>
      <c r="E67" s="193">
        <v>100</v>
      </c>
      <c r="F67" s="199">
        <v>100</v>
      </c>
      <c r="G67" s="193">
        <v>57.2</v>
      </c>
      <c r="H67" s="144"/>
    </row>
    <row r="68" spans="1:8">
      <c r="A68" s="209" t="s">
        <v>128</v>
      </c>
      <c r="B68" s="124"/>
      <c r="D68" s="124"/>
      <c r="E68" s="124"/>
      <c r="G68" s="124"/>
      <c r="H68" s="144"/>
    </row>
    <row r="69" spans="1:8">
      <c r="A69" s="80" t="s">
        <v>47</v>
      </c>
      <c r="B69" s="35">
        <v>8.6371681415929196</v>
      </c>
      <c r="C69" s="73">
        <v>8.3903045369794906</v>
      </c>
      <c r="D69" s="35">
        <v>55.327868852459019</v>
      </c>
      <c r="E69" s="35">
        <v>8.6466165413533833</v>
      </c>
      <c r="F69" s="73">
        <v>8.0919677515676316</v>
      </c>
      <c r="G69" s="35">
        <v>53.557312252964429</v>
      </c>
      <c r="H69" s="144"/>
    </row>
    <row r="70" spans="1:8">
      <c r="A70" s="80" t="s">
        <v>121</v>
      </c>
      <c r="B70" s="35">
        <v>4.4070796460176993</v>
      </c>
      <c r="C70" s="73">
        <v>4.4748290863890618</v>
      </c>
      <c r="D70" s="35">
        <v>57.831325301204821</v>
      </c>
      <c r="E70" s="35">
        <v>4.5454545454545459</v>
      </c>
      <c r="F70" s="73">
        <v>4.7775455359808898</v>
      </c>
      <c r="G70" s="35">
        <v>60.150375939849624</v>
      </c>
      <c r="H70" s="144"/>
    </row>
    <row r="71" spans="1:8">
      <c r="A71" s="80" t="s">
        <v>48</v>
      </c>
      <c r="B71" s="35">
        <v>4.6194690265486722</v>
      </c>
      <c r="C71" s="73">
        <v>4.7855811062771911</v>
      </c>
      <c r="D71" s="35">
        <v>59.003831417624518</v>
      </c>
      <c r="E71" s="35">
        <v>4.4087491455912504</v>
      </c>
      <c r="F71" s="73">
        <v>4.5685279187817258</v>
      </c>
      <c r="G71" s="35">
        <v>59.302325581395351</v>
      </c>
      <c r="H71" s="144"/>
    </row>
    <row r="72" spans="1:8">
      <c r="A72" s="80" t="s">
        <v>49</v>
      </c>
      <c r="B72" s="35">
        <v>2.336283185840708</v>
      </c>
      <c r="C72" s="73">
        <v>2.3927905531385956</v>
      </c>
      <c r="D72" s="35">
        <v>58.333333333333336</v>
      </c>
      <c r="E72" s="35">
        <v>2.3923444976076556</v>
      </c>
      <c r="F72" s="73">
        <v>2.5082114063899672</v>
      </c>
      <c r="G72" s="35">
        <v>60</v>
      </c>
      <c r="H72" s="144"/>
    </row>
    <row r="73" spans="1:8">
      <c r="A73" s="80" t="s">
        <v>50</v>
      </c>
      <c r="B73" s="35">
        <v>5.8230088495575218</v>
      </c>
      <c r="C73" s="73">
        <v>5.7489123679303917</v>
      </c>
      <c r="D73" s="35">
        <v>56.231003039513681</v>
      </c>
      <c r="E73" s="35">
        <v>6.032125768967874</v>
      </c>
      <c r="F73" s="73">
        <v>6.1510898775753953</v>
      </c>
      <c r="G73" s="35">
        <v>58.356940509915013</v>
      </c>
      <c r="H73" s="144"/>
    </row>
    <row r="74" spans="1:8">
      <c r="A74" s="80" t="s">
        <v>51</v>
      </c>
      <c r="B74" s="35">
        <v>9.4513274336283182</v>
      </c>
      <c r="C74" s="73">
        <v>9.3225605966438785</v>
      </c>
      <c r="D74" s="35">
        <v>56.179775280898873</v>
      </c>
      <c r="E74" s="35">
        <v>9.4326725905673268</v>
      </c>
      <c r="F74" s="73">
        <v>9.1370558375634516</v>
      </c>
      <c r="G74" s="35">
        <v>55.434782608695649</v>
      </c>
      <c r="H74" s="144"/>
    </row>
    <row r="75" spans="1:8">
      <c r="A75" s="80" t="s">
        <v>52</v>
      </c>
      <c r="B75" s="35">
        <v>19.504424778761063</v>
      </c>
      <c r="C75" s="73">
        <v>18.769422001243008</v>
      </c>
      <c r="D75" s="35">
        <v>54.809437386569876</v>
      </c>
      <c r="E75" s="35">
        <v>19.138755980861244</v>
      </c>
      <c r="F75" s="73">
        <v>18.781725888324875</v>
      </c>
      <c r="G75" s="35">
        <v>56.160714285714285</v>
      </c>
      <c r="H75" s="144"/>
    </row>
    <row r="76" spans="1:8">
      <c r="A76" s="80" t="s">
        <v>53</v>
      </c>
      <c r="B76" s="35">
        <v>2.1061946902654869</v>
      </c>
      <c r="C76" s="73">
        <v>2.175264139216905</v>
      </c>
      <c r="D76" s="35">
        <v>58.823529411764703</v>
      </c>
      <c r="E76" s="35">
        <v>2.0847573479152426</v>
      </c>
      <c r="F76" s="73">
        <v>2.1797551507912809</v>
      </c>
      <c r="G76" s="35">
        <v>59.83606557377049</v>
      </c>
      <c r="H76" s="144"/>
    </row>
    <row r="77" spans="1:8">
      <c r="A77" s="80" t="s">
        <v>54</v>
      </c>
      <c r="B77" s="35">
        <v>4.4601769911504423</v>
      </c>
      <c r="C77" s="73">
        <v>4.6612802983219392</v>
      </c>
      <c r="D77" s="35">
        <v>59.523809523809526</v>
      </c>
      <c r="E77" s="35">
        <v>4.4258373205741623</v>
      </c>
      <c r="F77" s="73">
        <v>4.2400716631830395</v>
      </c>
      <c r="G77" s="35">
        <v>54.826254826254825</v>
      </c>
      <c r="H77" s="144"/>
    </row>
    <row r="78" spans="1:8">
      <c r="A78" s="80" t="s">
        <v>55</v>
      </c>
      <c r="B78" s="35">
        <v>2.5486725663716814</v>
      </c>
      <c r="C78" s="73">
        <v>2.6413921690490989</v>
      </c>
      <c r="D78" s="35">
        <v>59.027777777777779</v>
      </c>
      <c r="E78" s="35">
        <v>2.5803144224196854</v>
      </c>
      <c r="F78" s="73">
        <v>2.7769483427888924</v>
      </c>
      <c r="G78" s="35">
        <v>61.589403973509931</v>
      </c>
      <c r="H78" s="144"/>
    </row>
    <row r="79" spans="1:8">
      <c r="A79" s="80" t="s">
        <v>56</v>
      </c>
      <c r="B79" s="35">
        <v>6.6194690265486722</v>
      </c>
      <c r="C79" s="73">
        <v>6.5879428216283404</v>
      </c>
      <c r="D79" s="35">
        <v>56.684491978609628</v>
      </c>
      <c r="E79" s="35">
        <v>6.5105946684894054</v>
      </c>
      <c r="F79" s="73">
        <v>6.3899671543744399</v>
      </c>
      <c r="G79" s="35">
        <v>56.167979002624669</v>
      </c>
      <c r="H79" s="144"/>
    </row>
    <row r="80" spans="1:8">
      <c r="A80" s="80" t="s">
        <v>57</v>
      </c>
      <c r="B80" s="35">
        <v>12.017699115044248</v>
      </c>
      <c r="C80" s="73">
        <v>11.963952765692976</v>
      </c>
      <c r="D80" s="35">
        <v>56.701030927835049</v>
      </c>
      <c r="E80" s="35">
        <v>12.491455912508544</v>
      </c>
      <c r="F80" s="73">
        <v>12.391758733950432</v>
      </c>
      <c r="G80" s="35">
        <v>56.771545827633382</v>
      </c>
      <c r="H80" s="144"/>
    </row>
    <row r="81" spans="1:8">
      <c r="A81" s="80" t="s">
        <v>58</v>
      </c>
      <c r="B81" s="35">
        <v>2.3716814159292037</v>
      </c>
      <c r="C81" s="73">
        <v>2.6724673710379117</v>
      </c>
      <c r="D81" s="35">
        <v>64.179104477611943</v>
      </c>
      <c r="E81" s="35">
        <v>2.255639097744361</v>
      </c>
      <c r="F81" s="73">
        <v>2.5977903851896089</v>
      </c>
      <c r="G81" s="35">
        <v>65.909090909090907</v>
      </c>
      <c r="H81" s="144"/>
    </row>
    <row r="82" spans="1:8">
      <c r="A82" s="80" t="s">
        <v>122</v>
      </c>
      <c r="B82" s="35">
        <v>2.9380530973451329</v>
      </c>
      <c r="C82" s="73">
        <v>3.0142945929148541</v>
      </c>
      <c r="D82" s="35">
        <v>58.433734939759034</v>
      </c>
      <c r="E82" s="35">
        <v>2.9220779220779223</v>
      </c>
      <c r="F82" s="73">
        <v>3.0456852791878171</v>
      </c>
      <c r="G82" s="35">
        <v>59.649122807017541</v>
      </c>
      <c r="H82" s="144"/>
    </row>
    <row r="83" spans="1:8">
      <c r="A83" s="80" t="s">
        <v>59</v>
      </c>
      <c r="B83" s="35">
        <v>8.2654867256637168</v>
      </c>
      <c r="C83" s="73">
        <v>8.3281541330018651</v>
      </c>
      <c r="D83" s="35">
        <v>57.387580299785867</v>
      </c>
      <c r="E83" s="35">
        <v>8.2023239917976767</v>
      </c>
      <c r="F83" s="73">
        <v>8.3009853687667956</v>
      </c>
      <c r="G83" s="35">
        <v>57.916666666666664</v>
      </c>
      <c r="H83" s="144"/>
    </row>
    <row r="84" spans="1:8">
      <c r="A84" s="192" t="s">
        <v>60</v>
      </c>
      <c r="B84" s="190">
        <v>3.8938053097345131</v>
      </c>
      <c r="C84" s="197">
        <v>4.0708514605344934</v>
      </c>
      <c r="D84" s="190">
        <v>59.545454545454547</v>
      </c>
      <c r="E84" s="190">
        <v>3.9302802460697199</v>
      </c>
      <c r="F84" s="197">
        <v>4.0609137055837561</v>
      </c>
      <c r="G84" s="190">
        <v>59.130434782608695</v>
      </c>
      <c r="H84" s="144"/>
    </row>
    <row r="85" spans="1:8" ht="20.100000000000001" customHeight="1">
      <c r="A85" s="321" t="s">
        <v>203</v>
      </c>
      <c r="B85" s="322"/>
      <c r="C85" s="322"/>
      <c r="D85" s="322"/>
      <c r="E85" s="322"/>
      <c r="F85" s="322"/>
      <c r="G85" s="323"/>
      <c r="H85" s="144"/>
    </row>
    <row r="86" spans="1:8">
      <c r="A86" s="191" t="s">
        <v>127</v>
      </c>
      <c r="B86" s="193">
        <v>100</v>
      </c>
      <c r="C86" s="199">
        <v>100</v>
      </c>
      <c r="D86" s="193">
        <v>46.819923371647512</v>
      </c>
      <c r="E86" s="193">
        <v>100</v>
      </c>
      <c r="F86" s="199">
        <v>100</v>
      </c>
      <c r="G86" s="193">
        <v>47.4</v>
      </c>
      <c r="H86" s="144"/>
    </row>
    <row r="87" spans="1:8">
      <c r="A87" s="209" t="s">
        <v>128</v>
      </c>
      <c r="B87" s="124"/>
      <c r="D87" s="124"/>
      <c r="E87" s="124"/>
      <c r="G87" s="124"/>
      <c r="H87" s="144"/>
    </row>
    <row r="88" spans="1:8">
      <c r="A88" s="80" t="s">
        <v>47</v>
      </c>
      <c r="B88" s="35">
        <v>8.5955487336914818</v>
      </c>
      <c r="C88" s="73">
        <v>7.6672104404567696</v>
      </c>
      <c r="D88" s="35">
        <v>41.964285714285715</v>
      </c>
      <c r="E88" s="35">
        <v>9.5791001451378808</v>
      </c>
      <c r="F88" s="73">
        <v>7.8341013824884795</v>
      </c>
      <c r="G88" s="35">
        <v>38.636363636363633</v>
      </c>
      <c r="H88" s="144"/>
    </row>
    <row r="89" spans="1:8">
      <c r="A89" s="80" t="s">
        <v>121</v>
      </c>
      <c r="B89" s="35">
        <v>3.9907904834996164</v>
      </c>
      <c r="C89" s="73">
        <v>4.2414355628058731</v>
      </c>
      <c r="D89" s="35">
        <v>50</v>
      </c>
      <c r="E89" s="35">
        <v>3.991291727140784</v>
      </c>
      <c r="F89" s="73">
        <v>4.4546850998463903</v>
      </c>
      <c r="G89" s="35">
        <v>52.727272727272727</v>
      </c>
      <c r="H89" s="144"/>
    </row>
    <row r="90" spans="1:8">
      <c r="A90" s="80" t="s">
        <v>48</v>
      </c>
      <c r="B90" s="35">
        <v>4.5280122793553339</v>
      </c>
      <c r="C90" s="73">
        <v>5.5464926590538335</v>
      </c>
      <c r="D90" s="35">
        <v>57.627118644067799</v>
      </c>
      <c r="E90" s="35">
        <v>4.3541364296081273</v>
      </c>
      <c r="F90" s="73">
        <v>5.2227342549923197</v>
      </c>
      <c r="G90" s="35">
        <v>56.666666666666664</v>
      </c>
      <c r="H90" s="144"/>
    </row>
    <row r="91" spans="1:8">
      <c r="A91" s="80" t="s">
        <v>49</v>
      </c>
      <c r="B91" s="35">
        <v>2.3023791250959325</v>
      </c>
      <c r="C91" s="73">
        <v>2.2838499184339316</v>
      </c>
      <c r="D91" s="35">
        <v>46.666666666666664</v>
      </c>
      <c r="E91" s="35">
        <v>1.8142235123367199</v>
      </c>
      <c r="F91" s="73">
        <v>1.8433179723502304</v>
      </c>
      <c r="G91" s="35">
        <v>48</v>
      </c>
      <c r="H91" s="144"/>
    </row>
    <row r="92" spans="1:8">
      <c r="A92" s="80" t="s">
        <v>50</v>
      </c>
      <c r="B92" s="35">
        <v>6.0629316960859558</v>
      </c>
      <c r="C92" s="73">
        <v>5.5464926590538335</v>
      </c>
      <c r="D92" s="35">
        <v>43.037974683544306</v>
      </c>
      <c r="E92" s="35">
        <v>6.4586357039187225</v>
      </c>
      <c r="F92" s="73">
        <v>7.0660522273425501</v>
      </c>
      <c r="G92" s="35">
        <v>51.685393258426963</v>
      </c>
      <c r="H92" s="144"/>
    </row>
    <row r="93" spans="1:8">
      <c r="A93" s="80" t="s">
        <v>51</v>
      </c>
      <c r="B93" s="35">
        <v>11.28165771297007</v>
      </c>
      <c r="C93" s="73">
        <v>10.929853181076671</v>
      </c>
      <c r="D93" s="35">
        <v>45.57823129251701</v>
      </c>
      <c r="E93" s="35">
        <v>10.522496371552975</v>
      </c>
      <c r="F93" s="73">
        <v>10.138248847926267</v>
      </c>
      <c r="G93" s="35">
        <v>45.517241379310342</v>
      </c>
      <c r="H93" s="144"/>
    </row>
    <row r="94" spans="1:8">
      <c r="A94" s="80" t="s">
        <v>52</v>
      </c>
      <c r="B94" s="35">
        <v>19.95395241749808</v>
      </c>
      <c r="C94" s="73">
        <v>18.760195758564436</v>
      </c>
      <c r="D94" s="35">
        <v>44.230769230769234</v>
      </c>
      <c r="E94" s="35">
        <v>19.666182873730044</v>
      </c>
      <c r="F94" s="73">
        <v>18.894009216589861</v>
      </c>
      <c r="G94" s="35">
        <v>45.387453874538743</v>
      </c>
      <c r="H94" s="144"/>
    </row>
    <row r="95" spans="1:8">
      <c r="A95" s="80" t="s">
        <v>53</v>
      </c>
      <c r="B95" s="35">
        <v>1.765157329240215</v>
      </c>
      <c r="C95" s="73">
        <v>1.9575856443719413</v>
      </c>
      <c r="D95" s="35">
        <v>52.173913043478258</v>
      </c>
      <c r="E95" s="35">
        <v>1.5965166908563135</v>
      </c>
      <c r="F95" s="73">
        <v>1.8433179723502304</v>
      </c>
      <c r="G95" s="35">
        <v>54.545454545454547</v>
      </c>
      <c r="H95" s="144"/>
    </row>
    <row r="96" spans="1:8">
      <c r="A96" s="80" t="s">
        <v>54</v>
      </c>
      <c r="B96" s="35">
        <v>5.3722179585571759</v>
      </c>
      <c r="C96" s="73">
        <v>6.1990212071778137</v>
      </c>
      <c r="D96" s="35">
        <v>54.285714285714285</v>
      </c>
      <c r="E96" s="35">
        <v>4.8621190130624097</v>
      </c>
      <c r="F96" s="73">
        <v>4.9155145929339481</v>
      </c>
      <c r="G96" s="35">
        <v>47.761194029850749</v>
      </c>
      <c r="H96" s="144"/>
    </row>
    <row r="97" spans="1:8">
      <c r="A97" s="80" t="s">
        <v>55</v>
      </c>
      <c r="B97" s="35">
        <v>2.4558710667689945</v>
      </c>
      <c r="C97" s="73">
        <v>3.0995106035889068</v>
      </c>
      <c r="D97" s="35">
        <v>59.375</v>
      </c>
      <c r="E97" s="35">
        <v>2.467343976777939</v>
      </c>
      <c r="F97" s="73">
        <v>2.9185867895545314</v>
      </c>
      <c r="G97" s="35">
        <v>55.882352941176471</v>
      </c>
      <c r="H97" s="144"/>
    </row>
    <row r="98" spans="1:8">
      <c r="A98" s="80" t="s">
        <v>56</v>
      </c>
      <c r="B98" s="35">
        <v>6.5234075211051419</v>
      </c>
      <c r="C98" s="73">
        <v>6.0358890701468191</v>
      </c>
      <c r="D98" s="35">
        <v>43.529411764705884</v>
      </c>
      <c r="E98" s="35">
        <v>7.1117561683599417</v>
      </c>
      <c r="F98" s="73">
        <v>6.6052227342549923</v>
      </c>
      <c r="G98" s="35">
        <v>43.877551020408163</v>
      </c>
      <c r="H98" s="144"/>
    </row>
    <row r="99" spans="1:8">
      <c r="A99" s="80" t="s">
        <v>57</v>
      </c>
      <c r="B99" s="35">
        <v>12.356101304681504</v>
      </c>
      <c r="C99" s="73">
        <v>11.745513866231647</v>
      </c>
      <c r="D99" s="35">
        <v>44.720496894409941</v>
      </c>
      <c r="E99" s="35">
        <v>12.917271407837445</v>
      </c>
      <c r="F99" s="73">
        <v>12.903225806451612</v>
      </c>
      <c r="G99" s="35">
        <v>47.19101123595506</v>
      </c>
      <c r="H99" s="144"/>
    </row>
    <row r="100" spans="1:8">
      <c r="A100" s="80" t="s">
        <v>58</v>
      </c>
      <c r="B100" s="35">
        <v>2.2256331542594014</v>
      </c>
      <c r="C100" s="73">
        <v>2.7732463295269167</v>
      </c>
      <c r="D100" s="35">
        <v>58.620689655172413</v>
      </c>
      <c r="E100" s="35">
        <v>2.1770682148040637</v>
      </c>
      <c r="F100" s="73">
        <v>2.7649769585253456</v>
      </c>
      <c r="G100" s="35">
        <v>60</v>
      </c>
      <c r="H100" s="144"/>
    </row>
    <row r="101" spans="1:8">
      <c r="A101" s="80" t="s">
        <v>122</v>
      </c>
      <c r="B101" s="35">
        <v>2.3791250959324635</v>
      </c>
      <c r="C101" s="73">
        <v>2.9363784665579118</v>
      </c>
      <c r="D101" s="35">
        <v>58.064516129032256</v>
      </c>
      <c r="E101" s="35">
        <v>2.3947750362844702</v>
      </c>
      <c r="F101" s="73">
        <v>2.6113671274961598</v>
      </c>
      <c r="G101" s="35">
        <v>51.515151515151516</v>
      </c>
      <c r="H101" s="144"/>
    </row>
    <row r="102" spans="1:8">
      <c r="A102" s="80" t="s">
        <v>59</v>
      </c>
      <c r="B102" s="35">
        <v>6.9071373752877978</v>
      </c>
      <c r="C102" s="73">
        <v>6.6884176182707993</v>
      </c>
      <c r="D102" s="35">
        <v>45.555555555555557</v>
      </c>
      <c r="E102" s="35">
        <v>6.8214804063860663</v>
      </c>
      <c r="F102" s="73">
        <v>6.4516129032258061</v>
      </c>
      <c r="G102" s="35">
        <v>44.680851063829785</v>
      </c>
      <c r="H102" s="144"/>
    </row>
    <row r="103" spans="1:8">
      <c r="A103" s="192" t="s">
        <v>60</v>
      </c>
      <c r="B103" s="190">
        <v>3.3000767459708364</v>
      </c>
      <c r="C103" s="197">
        <v>3.5889070146818924</v>
      </c>
      <c r="D103" s="190">
        <v>51.162790697674417</v>
      </c>
      <c r="E103" s="190">
        <v>3.2656023222060959</v>
      </c>
      <c r="F103" s="197">
        <v>3.5330261136712751</v>
      </c>
      <c r="G103" s="190">
        <v>51.111111111111114</v>
      </c>
      <c r="H103" s="144"/>
    </row>
    <row r="104" spans="1:8">
      <c r="H104" s="144"/>
    </row>
  </sheetData>
  <mergeCells count="20">
    <mergeCell ref="A4:A5"/>
    <mergeCell ref="E4:G4"/>
    <mergeCell ref="C5:D5"/>
    <mergeCell ref="F5:G5"/>
    <mergeCell ref="H1:H2"/>
    <mergeCell ref="A1:F1"/>
    <mergeCell ref="A2:F2"/>
    <mergeCell ref="B4:D4"/>
    <mergeCell ref="A85:G85"/>
    <mergeCell ref="A66:G66"/>
    <mergeCell ref="A47:G47"/>
    <mergeCell ref="A6:A8"/>
    <mergeCell ref="C6:D6"/>
    <mergeCell ref="A28:G28"/>
    <mergeCell ref="A9:G9"/>
    <mergeCell ref="F6:G6"/>
    <mergeCell ref="B7:C7"/>
    <mergeCell ref="E7:F7"/>
    <mergeCell ref="B8:C8"/>
    <mergeCell ref="E8:F8"/>
  </mergeCells>
  <hyperlinks>
    <hyperlink ref="H1" location="'Spis tablic  List of tables 1.1'!A1" display="'Spis tablic  List of tables 1.1'!A1" xr:uid="{00000000-0004-0000-0B00-000000000000}"/>
    <hyperlink ref="H1:H2" location="'Spis tablic'!A1" display="'Spis tablic'!A1" xr:uid="{00000000-0004-0000-0B00-000001000000}"/>
  </hyperlinks>
  <pageMargins left="0.70866141732283472" right="0.70866141732283472" top="0.74803149606299213" bottom="0.74803149606299213" header="0.31496062992125984" footer="0.31496062992125984"/>
  <pageSetup paperSize="9" scale="8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1:L31"/>
  <sheetViews>
    <sheetView showGridLines="0" zoomScaleNormal="100" workbookViewId="0"/>
  </sheetViews>
  <sheetFormatPr defaultRowHeight="15"/>
  <cols>
    <col min="1" max="1" width="9.7109375" customWidth="1"/>
    <col min="2" max="2" width="117.5703125" bestFit="1" customWidth="1"/>
    <col min="10" max="10" width="10.42578125" customWidth="1"/>
    <col min="12" max="12" width="9.85546875" customWidth="1"/>
  </cols>
  <sheetData>
    <row r="1" spans="1:12" s="15" customFormat="1" ht="15" customHeight="1">
      <c r="A1" s="97" t="s">
        <v>124</v>
      </c>
      <c r="B1" s="97" t="s">
        <v>27</v>
      </c>
      <c r="C1" s="14"/>
      <c r="D1" s="14"/>
      <c r="E1" s="14"/>
      <c r="F1" s="14"/>
    </row>
    <row r="2" spans="1:12" s="15" customFormat="1" ht="15" customHeight="1">
      <c r="A2" s="97"/>
      <c r="B2" s="214" t="s">
        <v>85</v>
      </c>
      <c r="C2" s="14"/>
      <c r="D2" s="14"/>
      <c r="E2" s="14"/>
      <c r="F2" s="14"/>
    </row>
    <row r="3" spans="1:12" s="15" customFormat="1" ht="15" customHeight="1">
      <c r="A3" s="97"/>
      <c r="B3" s="98"/>
      <c r="C3" s="14"/>
      <c r="D3" s="14"/>
      <c r="E3" s="14"/>
      <c r="F3" s="14"/>
    </row>
    <row r="4" spans="1:12" s="15" customFormat="1" ht="15" customHeight="1">
      <c r="A4" s="99" t="s">
        <v>123</v>
      </c>
      <c r="B4" s="81"/>
      <c r="C4" s="26"/>
      <c r="D4" s="26"/>
      <c r="E4" s="26"/>
      <c r="F4" s="26"/>
      <c r="G4" s="26"/>
      <c r="H4" s="26"/>
      <c r="I4" s="26"/>
      <c r="J4" s="26"/>
      <c r="K4" s="26"/>
      <c r="L4" s="26"/>
    </row>
    <row r="5" spans="1:12" s="15" customFormat="1" ht="15" customHeight="1">
      <c r="A5" s="100" t="s">
        <v>237</v>
      </c>
      <c r="B5" s="253" t="s">
        <v>261</v>
      </c>
      <c r="C5" s="26"/>
      <c r="D5" s="26"/>
      <c r="E5" s="26"/>
      <c r="F5" s="26"/>
      <c r="G5" s="26"/>
      <c r="H5" s="26"/>
      <c r="I5" s="26"/>
      <c r="J5" s="26"/>
    </row>
    <row r="6" spans="1:12" s="62" customFormat="1" ht="15" customHeight="1">
      <c r="A6" s="101"/>
      <c r="B6" s="254" t="s">
        <v>262</v>
      </c>
      <c r="C6" s="96"/>
      <c r="D6" s="96"/>
      <c r="E6" s="96"/>
      <c r="F6" s="96"/>
      <c r="G6" s="96"/>
      <c r="H6" s="96"/>
      <c r="I6" s="96"/>
      <c r="J6" s="96"/>
    </row>
    <row r="7" spans="1:12" s="15" customFormat="1" ht="15" customHeight="1">
      <c r="A7" s="100" t="s">
        <v>238</v>
      </c>
      <c r="B7" s="253" t="s">
        <v>259</v>
      </c>
      <c r="C7" s="26"/>
      <c r="D7" s="26"/>
      <c r="E7" s="26"/>
      <c r="F7" s="26"/>
      <c r="G7" s="26"/>
      <c r="H7" s="26"/>
      <c r="I7" s="26"/>
      <c r="J7" s="26"/>
    </row>
    <row r="8" spans="1:12" s="62" customFormat="1" ht="15" customHeight="1">
      <c r="A8" s="101"/>
      <c r="B8" s="254" t="s">
        <v>260</v>
      </c>
      <c r="C8" s="96"/>
      <c r="D8" s="96"/>
      <c r="E8" s="96"/>
      <c r="F8" s="96"/>
      <c r="G8" s="96"/>
      <c r="H8" s="96"/>
      <c r="I8" s="96"/>
      <c r="J8" s="96"/>
    </row>
    <row r="9" spans="1:12" s="15" customFormat="1" ht="15" customHeight="1">
      <c r="A9" s="100" t="s">
        <v>239</v>
      </c>
      <c r="B9" s="253" t="s">
        <v>257</v>
      </c>
      <c r="C9" s="26"/>
      <c r="D9" s="26"/>
      <c r="E9" s="26"/>
      <c r="F9" s="26"/>
      <c r="G9" s="26"/>
      <c r="H9" s="26"/>
      <c r="I9" s="26"/>
      <c r="J9" s="26"/>
    </row>
    <row r="10" spans="1:12" s="62" customFormat="1" ht="15" customHeight="1">
      <c r="A10" s="101"/>
      <c r="B10" s="254" t="s">
        <v>258</v>
      </c>
      <c r="C10" s="96"/>
      <c r="D10" s="96"/>
      <c r="E10" s="96"/>
      <c r="F10" s="96"/>
      <c r="G10" s="96"/>
      <c r="H10" s="96"/>
      <c r="I10" s="96"/>
      <c r="J10" s="96"/>
    </row>
    <row r="11" spans="1:12" s="15" customFormat="1" ht="15" customHeight="1">
      <c r="A11" s="100" t="s">
        <v>240</v>
      </c>
      <c r="B11" s="253" t="s">
        <v>83</v>
      </c>
      <c r="C11" s="26"/>
      <c r="D11" s="26"/>
      <c r="E11" s="26"/>
      <c r="F11" s="26"/>
      <c r="G11" s="26"/>
      <c r="H11" s="26"/>
      <c r="I11" s="26"/>
      <c r="J11" s="26"/>
    </row>
    <row r="12" spans="1:12" s="62" customFormat="1" ht="15" customHeight="1">
      <c r="A12" s="101"/>
      <c r="B12" s="254" t="s">
        <v>3</v>
      </c>
      <c r="C12" s="96"/>
      <c r="D12" s="96"/>
      <c r="E12" s="96"/>
      <c r="F12" s="96"/>
      <c r="G12" s="96"/>
      <c r="H12" s="96"/>
      <c r="I12" s="96"/>
      <c r="J12" s="96"/>
    </row>
    <row r="13" spans="1:12" s="15" customFormat="1" ht="15" customHeight="1">
      <c r="A13" s="100" t="s">
        <v>241</v>
      </c>
      <c r="B13" s="253" t="s">
        <v>266</v>
      </c>
      <c r="C13" s="26"/>
      <c r="D13" s="26"/>
      <c r="E13" s="26"/>
      <c r="F13" s="26"/>
      <c r="G13" s="26"/>
      <c r="H13" s="26"/>
      <c r="I13" s="26"/>
      <c r="J13" s="26"/>
    </row>
    <row r="14" spans="1:12" s="62" customFormat="1" ht="15" customHeight="1">
      <c r="A14" s="101"/>
      <c r="B14" s="254" t="s">
        <v>265</v>
      </c>
      <c r="C14" s="96"/>
      <c r="D14" s="96"/>
      <c r="E14" s="96"/>
      <c r="F14" s="96"/>
      <c r="G14" s="96"/>
      <c r="H14" s="96"/>
      <c r="I14" s="96"/>
      <c r="J14" s="96"/>
    </row>
    <row r="15" spans="1:12" s="15" customFormat="1" ht="15" customHeight="1">
      <c r="A15" s="100" t="s">
        <v>242</v>
      </c>
      <c r="B15" s="253" t="s">
        <v>84</v>
      </c>
      <c r="C15" s="26"/>
      <c r="D15" s="26"/>
      <c r="E15" s="26"/>
      <c r="F15" s="26"/>
      <c r="G15" s="26"/>
      <c r="H15" s="26"/>
      <c r="I15" s="26"/>
      <c r="J15" s="26"/>
    </row>
    <row r="16" spans="1:12" s="62" customFormat="1" ht="15" customHeight="1">
      <c r="A16" s="101"/>
      <c r="B16" s="254" t="s">
        <v>11</v>
      </c>
      <c r="C16" s="96"/>
      <c r="D16" s="96"/>
      <c r="E16" s="96"/>
      <c r="F16" s="96"/>
      <c r="G16" s="96"/>
      <c r="H16" s="96"/>
      <c r="I16" s="96"/>
      <c r="J16" s="96"/>
    </row>
    <row r="17" spans="1:11" s="15" customFormat="1" ht="15" customHeight="1">
      <c r="A17" s="100" t="s">
        <v>243</v>
      </c>
      <c r="B17" s="253" t="s">
        <v>263</v>
      </c>
      <c r="C17" s="26"/>
      <c r="D17" s="26"/>
      <c r="E17" s="26"/>
      <c r="F17" s="26"/>
      <c r="G17" s="26"/>
      <c r="H17" s="26"/>
      <c r="I17" s="26"/>
      <c r="J17" s="26"/>
    </row>
    <row r="18" spans="1:11" s="62" customFormat="1" ht="15" customHeight="1">
      <c r="A18" s="101"/>
      <c r="B18" s="254" t="s">
        <v>264</v>
      </c>
      <c r="C18" s="96"/>
      <c r="D18" s="96"/>
      <c r="E18" s="96"/>
      <c r="F18" s="96"/>
      <c r="G18" s="96"/>
      <c r="H18" s="96"/>
      <c r="I18" s="96"/>
      <c r="J18" s="96"/>
    </row>
    <row r="19" spans="1:11" s="15" customFormat="1" ht="15" customHeight="1">
      <c r="A19" s="100" t="s">
        <v>244</v>
      </c>
      <c r="B19" s="253" t="s">
        <v>91</v>
      </c>
      <c r="C19" s="26"/>
      <c r="D19" s="26"/>
      <c r="E19" s="26"/>
      <c r="F19" s="26"/>
      <c r="G19" s="26"/>
      <c r="H19" s="26"/>
      <c r="I19" s="26"/>
      <c r="J19" s="26"/>
    </row>
    <row r="20" spans="1:11" s="15" customFormat="1" ht="15" customHeight="1">
      <c r="A20" s="100"/>
      <c r="B20" s="253" t="s">
        <v>17</v>
      </c>
      <c r="C20" s="26"/>
      <c r="D20" s="26"/>
      <c r="E20" s="26"/>
      <c r="F20" s="26"/>
      <c r="G20" s="26"/>
      <c r="H20" s="26"/>
      <c r="I20" s="26"/>
      <c r="J20" s="26"/>
    </row>
    <row r="21" spans="1:11" s="62" customFormat="1" ht="15" customHeight="1">
      <c r="A21" s="101"/>
      <c r="B21" s="254" t="s">
        <v>92</v>
      </c>
      <c r="C21" s="96"/>
      <c r="D21" s="96"/>
      <c r="E21" s="96"/>
      <c r="F21" s="96"/>
      <c r="G21" s="96"/>
      <c r="H21" s="96"/>
      <c r="I21" s="96"/>
      <c r="J21" s="96"/>
    </row>
    <row r="22" spans="1:11" s="62" customFormat="1" ht="15" customHeight="1">
      <c r="A22" s="101"/>
      <c r="B22" s="254" t="s">
        <v>18</v>
      </c>
      <c r="C22" s="96"/>
      <c r="D22" s="96"/>
      <c r="E22" s="96"/>
      <c r="F22" s="96"/>
      <c r="G22" s="96"/>
      <c r="H22" s="96"/>
      <c r="I22" s="96"/>
      <c r="J22" s="96"/>
    </row>
    <row r="23" spans="1:11" s="15" customFormat="1" ht="15" customHeight="1">
      <c r="A23" s="100" t="s">
        <v>245</v>
      </c>
      <c r="B23" s="253" t="s">
        <v>27</v>
      </c>
      <c r="C23" s="26"/>
      <c r="D23" s="26"/>
      <c r="E23" s="26"/>
      <c r="F23" s="26"/>
      <c r="G23" s="26"/>
      <c r="H23" s="26"/>
      <c r="I23" s="26"/>
      <c r="J23" s="26"/>
    </row>
    <row r="24" spans="1:11" s="62" customFormat="1" ht="15" customHeight="1">
      <c r="A24" s="101"/>
      <c r="B24" s="254" t="s">
        <v>86</v>
      </c>
      <c r="C24" s="96"/>
      <c r="D24" s="96"/>
      <c r="E24" s="96"/>
      <c r="F24" s="96"/>
      <c r="G24" s="96"/>
      <c r="H24" s="96"/>
      <c r="I24" s="96"/>
      <c r="J24" s="96"/>
    </row>
    <row r="25" spans="1:11" s="15" customFormat="1" ht="15" customHeight="1">
      <c r="A25" s="100" t="s">
        <v>246</v>
      </c>
      <c r="B25" s="253" t="s">
        <v>90</v>
      </c>
      <c r="C25" s="26"/>
      <c r="D25" s="26"/>
      <c r="E25" s="26"/>
      <c r="F25" s="26"/>
      <c r="G25" s="26"/>
      <c r="H25" s="26"/>
      <c r="I25" s="26"/>
      <c r="J25" s="26"/>
    </row>
    <row r="26" spans="1:11" s="62" customFormat="1" ht="15" customHeight="1">
      <c r="A26" s="101"/>
      <c r="B26" s="254" t="s">
        <v>87</v>
      </c>
      <c r="C26" s="96"/>
      <c r="D26" s="96"/>
      <c r="E26" s="96"/>
      <c r="F26" s="96"/>
      <c r="G26" s="96"/>
      <c r="H26" s="96"/>
      <c r="I26" s="96"/>
      <c r="J26" s="96"/>
    </row>
    <row r="27" spans="1:11">
      <c r="A27" s="105"/>
      <c r="B27" s="81"/>
      <c r="C27" s="2"/>
      <c r="D27" s="2"/>
      <c r="E27" s="2"/>
      <c r="F27" s="2"/>
      <c r="G27" s="2"/>
      <c r="H27" s="2"/>
      <c r="I27" s="2"/>
      <c r="J27" s="2"/>
      <c r="K27" s="1"/>
    </row>
    <row r="28" spans="1:11">
      <c r="A28" s="95"/>
      <c r="B28" s="26"/>
      <c r="C28" s="2"/>
      <c r="D28" s="2"/>
      <c r="E28" s="2"/>
      <c r="F28" s="2"/>
      <c r="G28" s="2"/>
      <c r="H28" s="2"/>
      <c r="I28" s="2"/>
      <c r="J28" s="2"/>
    </row>
    <row r="29" spans="1:11">
      <c r="A29" s="95"/>
      <c r="B29" s="26"/>
      <c r="C29" s="2"/>
      <c r="D29" s="2"/>
      <c r="E29" s="2"/>
      <c r="F29" s="2"/>
      <c r="G29" s="2"/>
      <c r="H29" s="2"/>
      <c r="I29" s="2"/>
      <c r="J29" s="2"/>
    </row>
    <row r="30" spans="1:11">
      <c r="A30" s="95"/>
      <c r="B30" s="95"/>
    </row>
    <row r="31" spans="1:11">
      <c r="A31" s="95"/>
      <c r="B31" s="95"/>
    </row>
  </sheetData>
  <hyperlinks>
    <hyperlink ref="B5:B6" location="'1 (27)'!A1" display="Studenci i absolwenci w 2020 r." xr:uid="{00000000-0004-0000-0100-000000000000}"/>
    <hyperlink ref="B7:B8" location="'2 (28)'!A1" display="Uczestnicy studiów doktoranckich według systemu kształcenia oraz rodzaju instytucji w roku akademickim 2020/2021" xr:uid="{00000000-0004-0000-0100-000001000000}"/>
    <hyperlink ref="B9:B10" location="'3 (29)'!A1" display="Uczestnicy studiów doktoranckich według systemu kształcenia oraz grup dziedzin nauki i sztuki w roku akademickim 2020/2021" xr:uid="{00000000-0004-0000-0100-000002000000}"/>
    <hyperlink ref="B11:B12" location="'4 (30)'!A1" display="Stopnie naukowe nadane" xr:uid="{00000000-0004-0000-0100-000003000000}"/>
    <hyperlink ref="B13:B14" location="'5 (31)'!A1" display="Stopnie naukowe doktora habilitowanego oraz doktora nadane w 2020 r. według płci oraz grup dziedzin nauki i sztuki " xr:uid="{00000000-0004-0000-0100-000004000000}"/>
    <hyperlink ref="B15:B16" location="'6 (32)'!A1" display="Tytuły naukowe nadane" xr:uid="{00000000-0004-0000-0100-000005000000}"/>
    <hyperlink ref="B17:B18" location="'7 (33)'!A1" display="Tytuły naukowe profesora nadane w 2020 r. według płci i grup dziedzin nauki i sztuki " xr:uid="{00000000-0004-0000-0100-000006000000}"/>
    <hyperlink ref="B19:B22" location="'8 (34)'!A1" display="Członkowie Polskiej Akademii Nauk według płci i grup dziedzin nauki i sztuki " xr:uid="{00000000-0004-0000-0100-000007000000}"/>
    <hyperlink ref="B23:B24" location="'9 (35)'!A1" display="Zasoby ludzkie dla nauki i techniki" xr:uid="{00000000-0004-0000-0100-000008000000}"/>
    <hyperlink ref="B25:B26" location="'10 (36)'!A1" display="Zasoby ludzkie dla nauki i techniki w Polsce według województw" xr:uid="{00000000-0004-0000-0100-000009000000}"/>
  </hyperlinks>
  <pageMargins left="0.3" right="0.70866141732283472" top="0.74803149606299213" bottom="0.48"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27"/>
  <sheetViews>
    <sheetView showGridLines="0" zoomScaleNormal="100" workbookViewId="0">
      <selection sqref="A1:C1"/>
    </sheetView>
  </sheetViews>
  <sheetFormatPr defaultColWidth="9.140625" defaultRowHeight="15"/>
  <cols>
    <col min="1" max="1" width="27.42578125" style="3" customWidth="1"/>
    <col min="2" max="5" width="15.7109375" style="3" customWidth="1"/>
    <col min="6" max="6" width="14.85546875" style="3" customWidth="1"/>
    <col min="7" max="7" width="17" style="3" customWidth="1"/>
    <col min="8" max="8" width="16.7109375" style="252" customWidth="1"/>
    <col min="9" max="9" width="9.5703125" style="3" bestFit="1" customWidth="1"/>
    <col min="10" max="10" width="10.5703125" style="3" bestFit="1" customWidth="1"/>
    <col min="11" max="11" width="10.28515625" style="3" bestFit="1" customWidth="1"/>
    <col min="12" max="12" width="11" style="3" bestFit="1" customWidth="1"/>
    <col min="13" max="16384" width="9.140625" style="3"/>
  </cols>
  <sheetData>
    <row r="1" spans="1:15" ht="15" customHeight="1">
      <c r="A1" s="279" t="s">
        <v>247</v>
      </c>
      <c r="B1" s="279"/>
      <c r="C1" s="279"/>
      <c r="D1" s="28"/>
      <c r="E1" s="28"/>
      <c r="F1" s="28"/>
      <c r="H1" s="281" t="s">
        <v>129</v>
      </c>
    </row>
    <row r="2" spans="1:15" ht="15" customHeight="1">
      <c r="A2" s="280" t="s">
        <v>248</v>
      </c>
      <c r="B2" s="280"/>
      <c r="C2" s="113"/>
      <c r="D2" s="10"/>
      <c r="E2" s="10"/>
      <c r="F2" s="10"/>
      <c r="H2" s="281"/>
    </row>
    <row r="3" spans="1:15" ht="15" customHeight="1">
      <c r="A3" s="4"/>
      <c r="B3" s="4"/>
      <c r="C3" s="4"/>
      <c r="D3" s="143"/>
      <c r="E3" s="143"/>
      <c r="F3" s="143"/>
      <c r="G3" s="143"/>
      <c r="H3" s="245"/>
    </row>
    <row r="4" spans="1:15" ht="22.5" customHeight="1">
      <c r="A4" s="290" t="s">
        <v>145</v>
      </c>
      <c r="B4" s="292" t="s">
        <v>146</v>
      </c>
      <c r="C4" s="293"/>
      <c r="D4" s="290"/>
      <c r="E4" s="292" t="s">
        <v>161</v>
      </c>
      <c r="F4" s="293"/>
      <c r="G4" s="294"/>
      <c r="H4" s="246"/>
    </row>
    <row r="5" spans="1:15">
      <c r="A5" s="291"/>
      <c r="B5" s="273" t="s">
        <v>147</v>
      </c>
      <c r="C5" s="277"/>
      <c r="D5" s="274"/>
      <c r="E5" s="273" t="s">
        <v>162</v>
      </c>
      <c r="F5" s="277"/>
      <c r="G5" s="278"/>
      <c r="H5" s="246"/>
    </row>
    <row r="6" spans="1:15" ht="22.5" customHeight="1">
      <c r="A6" s="291"/>
      <c r="B6" s="295" t="s">
        <v>163</v>
      </c>
      <c r="C6" s="292" t="s">
        <v>164</v>
      </c>
      <c r="D6" s="290"/>
      <c r="E6" s="295" t="s">
        <v>163</v>
      </c>
      <c r="F6" s="292" t="s">
        <v>164</v>
      </c>
      <c r="G6" s="290"/>
      <c r="H6" s="246"/>
    </row>
    <row r="7" spans="1:15">
      <c r="A7" s="297" t="s">
        <v>149</v>
      </c>
      <c r="B7" s="296"/>
      <c r="C7" s="273" t="s">
        <v>151</v>
      </c>
      <c r="D7" s="274"/>
      <c r="E7" s="296"/>
      <c r="F7" s="273" t="s">
        <v>151</v>
      </c>
      <c r="G7" s="274"/>
      <c r="H7" s="246"/>
    </row>
    <row r="8" spans="1:15" ht="15" customHeight="1">
      <c r="A8" s="297"/>
      <c r="B8" s="275" t="s">
        <v>152</v>
      </c>
      <c r="C8" s="200" t="s">
        <v>153</v>
      </c>
      <c r="D8" s="200" t="s">
        <v>154</v>
      </c>
      <c r="E8" s="275" t="s">
        <v>152</v>
      </c>
      <c r="F8" s="200" t="s">
        <v>153</v>
      </c>
      <c r="G8" s="200" t="s">
        <v>154</v>
      </c>
      <c r="H8" s="246"/>
    </row>
    <row r="9" spans="1:15">
      <c r="A9" s="298"/>
      <c r="B9" s="276"/>
      <c r="C9" s="201" t="s">
        <v>155</v>
      </c>
      <c r="D9" s="201" t="s">
        <v>156</v>
      </c>
      <c r="E9" s="276"/>
      <c r="F9" s="201" t="s">
        <v>155</v>
      </c>
      <c r="G9" s="201" t="s">
        <v>156</v>
      </c>
      <c r="H9" s="246"/>
    </row>
    <row r="10" spans="1:15" ht="20.100000000000001" customHeight="1">
      <c r="A10" s="283" t="s">
        <v>169</v>
      </c>
      <c r="B10" s="284"/>
      <c r="C10" s="284"/>
      <c r="D10" s="284"/>
      <c r="E10" s="284"/>
      <c r="F10" s="284"/>
      <c r="G10" s="285"/>
      <c r="H10" s="246"/>
    </row>
    <row r="11" spans="1:15">
      <c r="A11" s="203" t="s">
        <v>165</v>
      </c>
      <c r="B11" s="374">
        <v>1218166</v>
      </c>
      <c r="C11" s="374">
        <v>711805</v>
      </c>
      <c r="D11" s="374">
        <v>89420</v>
      </c>
      <c r="E11" s="374">
        <v>279302</v>
      </c>
      <c r="F11" s="374">
        <v>94787</v>
      </c>
      <c r="G11" s="375">
        <v>13014</v>
      </c>
      <c r="H11" s="247"/>
      <c r="I11" s="8"/>
      <c r="K11" s="8"/>
    </row>
    <row r="12" spans="1:15">
      <c r="A12" s="204" t="s">
        <v>166</v>
      </c>
      <c r="B12" s="374"/>
      <c r="C12" s="374"/>
      <c r="D12" s="374"/>
      <c r="E12" s="374"/>
      <c r="F12" s="374"/>
      <c r="G12" s="132"/>
      <c r="H12" s="248"/>
      <c r="I12" s="8"/>
      <c r="J12" s="8"/>
    </row>
    <row r="13" spans="1:15">
      <c r="A13" s="203" t="s">
        <v>167</v>
      </c>
      <c r="B13" s="374">
        <v>297368</v>
      </c>
      <c r="C13" s="374">
        <v>187156</v>
      </c>
      <c r="D13" s="374">
        <v>15746</v>
      </c>
      <c r="E13" s="374">
        <v>71779</v>
      </c>
      <c r="F13" s="374">
        <v>29120</v>
      </c>
      <c r="G13" s="132">
        <v>3752</v>
      </c>
      <c r="H13" s="249"/>
      <c r="I13" s="8"/>
      <c r="K13" s="7"/>
      <c r="O13" s="8"/>
    </row>
    <row r="14" spans="1:15">
      <c r="A14" s="205" t="s">
        <v>168</v>
      </c>
      <c r="B14" s="376"/>
      <c r="C14" s="376"/>
      <c r="D14" s="376"/>
      <c r="E14" s="376"/>
      <c r="F14" s="376"/>
      <c r="G14" s="377"/>
      <c r="H14" s="250"/>
    </row>
    <row r="15" spans="1:15" ht="20.100000000000001" customHeight="1">
      <c r="A15" s="286" t="s">
        <v>170</v>
      </c>
      <c r="B15" s="287"/>
      <c r="C15" s="287"/>
      <c r="D15" s="287"/>
      <c r="E15" s="287"/>
      <c r="F15" s="287"/>
      <c r="G15" s="288"/>
      <c r="H15" s="246"/>
      <c r="L15" s="7"/>
    </row>
    <row r="16" spans="1:15">
      <c r="A16" s="203" t="s">
        <v>165</v>
      </c>
      <c r="B16" s="9">
        <v>100</v>
      </c>
      <c r="C16" s="9">
        <v>58.432512481878497</v>
      </c>
      <c r="D16" s="9">
        <v>7.3405430786937078</v>
      </c>
      <c r="E16" s="9">
        <v>100</v>
      </c>
      <c r="F16" s="9">
        <v>33.937100342997901</v>
      </c>
      <c r="G16" s="64">
        <v>4.6594725422660774</v>
      </c>
      <c r="H16" s="246"/>
    </row>
    <row r="17" spans="1:12">
      <c r="A17" s="204" t="s">
        <v>166</v>
      </c>
      <c r="B17" s="9"/>
      <c r="C17" s="9"/>
      <c r="D17" s="255"/>
      <c r="E17" s="9"/>
      <c r="F17" s="118"/>
      <c r="G17" s="127"/>
      <c r="H17" s="251"/>
    </row>
    <row r="18" spans="1:12">
      <c r="A18" s="203" t="s">
        <v>167</v>
      </c>
      <c r="B18" s="9">
        <v>100</v>
      </c>
      <c r="C18" s="9">
        <v>62.937505044254927</v>
      </c>
      <c r="D18" s="9">
        <v>5.2951225417664309</v>
      </c>
      <c r="E18" s="9">
        <v>100</v>
      </c>
      <c r="F18" s="9">
        <v>40.568968639852883</v>
      </c>
      <c r="G18" s="34">
        <v>5.2271555747502756</v>
      </c>
      <c r="H18" s="246"/>
      <c r="K18" s="7"/>
      <c r="L18" s="7"/>
    </row>
    <row r="19" spans="1:12">
      <c r="A19" s="205" t="s">
        <v>168</v>
      </c>
      <c r="B19" s="52"/>
      <c r="C19" s="44"/>
      <c r="D19" s="52"/>
      <c r="E19" s="52"/>
      <c r="F19" s="52"/>
      <c r="G19" s="53"/>
      <c r="H19" s="246"/>
    </row>
    <row r="20" spans="1:12">
      <c r="A20" s="22"/>
      <c r="B20" s="128"/>
      <c r="C20" s="128"/>
      <c r="D20" s="128"/>
      <c r="E20" s="128"/>
      <c r="F20" s="128"/>
      <c r="G20" s="128"/>
      <c r="H20" s="246"/>
    </row>
    <row r="21" spans="1:12" ht="24.75" customHeight="1">
      <c r="A21" s="289" t="s">
        <v>224</v>
      </c>
      <c r="B21" s="289"/>
      <c r="C21" s="289"/>
      <c r="D21" s="289"/>
      <c r="E21" s="289"/>
      <c r="F21" s="289"/>
      <c r="G21" s="289"/>
      <c r="H21" s="246"/>
      <c r="J21" s="12"/>
    </row>
    <row r="22" spans="1:12" ht="25.5" customHeight="1">
      <c r="A22" s="282" t="s">
        <v>142</v>
      </c>
      <c r="B22" s="282"/>
      <c r="C22" s="282"/>
      <c r="D22" s="282"/>
      <c r="E22" s="282"/>
      <c r="F22" s="282"/>
      <c r="G22" s="282"/>
      <c r="H22" s="246"/>
    </row>
    <row r="23" spans="1:12">
      <c r="A23" s="13"/>
      <c r="B23" s="13"/>
      <c r="C23" s="13"/>
      <c r="D23" s="13"/>
      <c r="E23" s="13"/>
      <c r="F23" s="13"/>
      <c r="G23" s="13"/>
      <c r="H23" s="246"/>
    </row>
    <row r="24" spans="1:12">
      <c r="A24" s="13"/>
      <c r="B24" s="13"/>
      <c r="C24" s="13"/>
      <c r="D24" s="13"/>
      <c r="E24" s="13"/>
      <c r="F24" s="13"/>
      <c r="G24" s="13"/>
      <c r="H24" s="246"/>
    </row>
    <row r="25" spans="1:12">
      <c r="A25" s="13"/>
      <c r="B25" s="13"/>
      <c r="C25" s="157"/>
      <c r="D25" s="13"/>
      <c r="E25" s="13"/>
      <c r="F25" s="13"/>
      <c r="G25" s="13"/>
      <c r="H25" s="246"/>
    </row>
    <row r="27" spans="1:12">
      <c r="F27" s="7"/>
    </row>
  </sheetData>
  <mergeCells count="21">
    <mergeCell ref="A1:C1"/>
    <mergeCell ref="A2:B2"/>
    <mergeCell ref="H1:H2"/>
    <mergeCell ref="A22:G22"/>
    <mergeCell ref="A10:G10"/>
    <mergeCell ref="A15:G15"/>
    <mergeCell ref="A21:G21"/>
    <mergeCell ref="A4:A6"/>
    <mergeCell ref="B4:D4"/>
    <mergeCell ref="E4:G4"/>
    <mergeCell ref="B6:B7"/>
    <mergeCell ref="C6:D6"/>
    <mergeCell ref="E6:E7"/>
    <mergeCell ref="F6:G6"/>
    <mergeCell ref="A7:A9"/>
    <mergeCell ref="C7:D7"/>
    <mergeCell ref="F7:G7"/>
    <mergeCell ref="B8:B9"/>
    <mergeCell ref="E8:E9"/>
    <mergeCell ref="B5:D5"/>
    <mergeCell ref="E5:G5"/>
  </mergeCells>
  <hyperlinks>
    <hyperlink ref="H1" location="'Spis tablic  List of tables 1.1'!A1" display="'Spis tablic  List of tables 1.1'!A1" xr:uid="{00000000-0004-0000-0200-000000000000}"/>
    <hyperlink ref="H1:H2" location="'Spis tablic'!A1" display="'Spis tablic'!A1" xr:uid="{00000000-0004-0000-0200-000001000000}"/>
  </hyperlink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56"/>
  <sheetViews>
    <sheetView showGridLines="0" workbookViewId="0">
      <pane ySplit="9" topLeftCell="A10" activePane="bottomLeft" state="frozen"/>
      <selection pane="bottomLeft" activeCell="E17" sqref="E17"/>
    </sheetView>
  </sheetViews>
  <sheetFormatPr defaultColWidth="9.140625" defaultRowHeight="12.75"/>
  <cols>
    <col min="1" max="1" width="24.42578125" style="23" customWidth="1"/>
    <col min="2" max="8" width="12.7109375" style="23" customWidth="1"/>
    <col min="9" max="9" width="16" style="106" customWidth="1"/>
    <col min="10" max="16384" width="9.140625" style="23"/>
  </cols>
  <sheetData>
    <row r="1" spans="1:11" ht="15" customHeight="1">
      <c r="A1" s="289" t="s">
        <v>250</v>
      </c>
      <c r="B1" s="289"/>
      <c r="C1" s="289"/>
      <c r="D1" s="289"/>
      <c r="E1" s="289"/>
      <c r="F1" s="289"/>
      <c r="G1" s="289"/>
      <c r="H1" s="289"/>
      <c r="I1" s="299" t="s">
        <v>129</v>
      </c>
    </row>
    <row r="2" spans="1:11" ht="15" customHeight="1">
      <c r="A2" s="282" t="s">
        <v>251</v>
      </c>
      <c r="B2" s="282"/>
      <c r="C2" s="282"/>
      <c r="D2" s="282"/>
      <c r="E2" s="282"/>
      <c r="F2" s="282"/>
      <c r="G2" s="282"/>
      <c r="H2" s="282"/>
      <c r="I2" s="299"/>
    </row>
    <row r="3" spans="1:11" ht="15" customHeight="1">
      <c r="A3" s="4"/>
      <c r="B3" s="4"/>
      <c r="C3" s="4"/>
      <c r="D3" s="4"/>
      <c r="E3" s="4"/>
      <c r="F3" s="4"/>
      <c r="G3" s="4"/>
      <c r="H3" s="4"/>
      <c r="I3" s="186"/>
    </row>
    <row r="4" spans="1:11" ht="22.5" customHeight="1">
      <c r="A4" s="290" t="s">
        <v>145</v>
      </c>
      <c r="B4" s="292" t="s">
        <v>146</v>
      </c>
      <c r="C4" s="293"/>
      <c r="D4" s="290"/>
      <c r="E4" s="292" t="s">
        <v>171</v>
      </c>
      <c r="F4" s="293"/>
      <c r="G4" s="293"/>
      <c r="H4" s="294"/>
      <c r="I4" s="144"/>
    </row>
    <row r="5" spans="1:11" ht="15.75" customHeight="1">
      <c r="A5" s="291"/>
      <c r="B5" s="273" t="s">
        <v>147</v>
      </c>
      <c r="C5" s="277"/>
      <c r="D5" s="274"/>
      <c r="E5" s="273" t="s">
        <v>172</v>
      </c>
      <c r="F5" s="277"/>
      <c r="G5" s="277"/>
      <c r="H5" s="278"/>
      <c r="I5" s="144"/>
    </row>
    <row r="6" spans="1:11" ht="15.75" customHeight="1">
      <c r="A6" s="291"/>
      <c r="B6" s="295" t="s">
        <v>163</v>
      </c>
      <c r="C6" s="292" t="s">
        <v>164</v>
      </c>
      <c r="D6" s="290"/>
      <c r="E6" s="292" t="s">
        <v>173</v>
      </c>
      <c r="F6" s="290"/>
      <c r="G6" s="292" t="s">
        <v>174</v>
      </c>
      <c r="H6" s="294"/>
      <c r="I6" s="144"/>
    </row>
    <row r="7" spans="1:11" ht="15.75" customHeight="1">
      <c r="A7" s="297" t="s">
        <v>149</v>
      </c>
      <c r="B7" s="296"/>
      <c r="C7" s="273" t="s">
        <v>151</v>
      </c>
      <c r="D7" s="274"/>
      <c r="E7" s="273" t="s">
        <v>175</v>
      </c>
      <c r="F7" s="274"/>
      <c r="G7" s="273" t="s">
        <v>176</v>
      </c>
      <c r="H7" s="278"/>
      <c r="I7" s="144"/>
    </row>
    <row r="8" spans="1:11" ht="12.75" customHeight="1">
      <c r="A8" s="297"/>
      <c r="B8" s="275" t="s">
        <v>152</v>
      </c>
      <c r="C8" s="200" t="s">
        <v>153</v>
      </c>
      <c r="D8" s="200" t="s">
        <v>154</v>
      </c>
      <c r="E8" s="200" t="s">
        <v>150</v>
      </c>
      <c r="F8" s="200" t="s">
        <v>0</v>
      </c>
      <c r="G8" s="200" t="s">
        <v>150</v>
      </c>
      <c r="H8" s="200" t="s">
        <v>0</v>
      </c>
      <c r="I8" s="144"/>
    </row>
    <row r="9" spans="1:11" ht="41.25" customHeight="1">
      <c r="A9" s="297"/>
      <c r="B9" s="275"/>
      <c r="C9" s="207" t="s">
        <v>155</v>
      </c>
      <c r="D9" s="207" t="s">
        <v>156</v>
      </c>
      <c r="E9" s="207" t="s">
        <v>152</v>
      </c>
      <c r="F9" s="207" t="s">
        <v>1</v>
      </c>
      <c r="G9" s="207" t="s">
        <v>152</v>
      </c>
      <c r="H9" s="207" t="s">
        <v>1</v>
      </c>
      <c r="I9" s="144"/>
    </row>
    <row r="10" spans="1:11" ht="20.100000000000001" customHeight="1">
      <c r="A10" s="184"/>
      <c r="B10" s="303" t="s">
        <v>179</v>
      </c>
      <c r="C10" s="304"/>
      <c r="D10" s="304"/>
      <c r="E10" s="304"/>
      <c r="F10" s="304"/>
      <c r="G10" s="304"/>
      <c r="H10" s="305"/>
      <c r="I10" s="144"/>
    </row>
    <row r="11" spans="1:11" ht="14.1" customHeight="1">
      <c r="A11" s="16" t="s">
        <v>125</v>
      </c>
      <c r="B11" s="378">
        <v>15612</v>
      </c>
      <c r="C11" s="378">
        <v>8837</v>
      </c>
      <c r="D11" s="378">
        <v>873</v>
      </c>
      <c r="E11" s="378">
        <v>14409</v>
      </c>
      <c r="F11" s="378">
        <v>8181</v>
      </c>
      <c r="G11" s="378">
        <v>1203</v>
      </c>
      <c r="H11" s="379">
        <v>656</v>
      </c>
      <c r="I11" s="145"/>
      <c r="J11" s="146"/>
      <c r="K11" s="126"/>
    </row>
    <row r="12" spans="1:11" ht="14.1" customHeight="1">
      <c r="A12" s="166" t="s">
        <v>126</v>
      </c>
      <c r="B12" s="380"/>
      <c r="C12" s="380"/>
      <c r="D12" s="380"/>
      <c r="E12" s="380"/>
      <c r="F12" s="380"/>
      <c r="G12" s="380"/>
      <c r="H12" s="381"/>
      <c r="I12" s="145"/>
      <c r="K12" s="18"/>
    </row>
    <row r="13" spans="1:11" ht="14.1" customHeight="1">
      <c r="A13" s="167" t="s">
        <v>108</v>
      </c>
      <c r="B13" s="374">
        <v>14422</v>
      </c>
      <c r="C13" s="374">
        <v>8168</v>
      </c>
      <c r="D13" s="374">
        <v>779</v>
      </c>
      <c r="E13" s="374">
        <v>13328</v>
      </c>
      <c r="F13" s="374">
        <v>7576</v>
      </c>
      <c r="G13" s="374">
        <v>1094</v>
      </c>
      <c r="H13" s="132">
        <v>592</v>
      </c>
      <c r="I13" s="145"/>
      <c r="J13" s="147"/>
      <c r="K13" s="107"/>
    </row>
    <row r="14" spans="1:11" ht="14.1" customHeight="1">
      <c r="A14" s="168" t="s">
        <v>109</v>
      </c>
      <c r="B14" s="382"/>
      <c r="C14" s="382"/>
      <c r="D14" s="382"/>
      <c r="E14" s="382"/>
      <c r="F14" s="382"/>
      <c r="G14" s="382"/>
      <c r="H14" s="383"/>
      <c r="I14" s="145"/>
      <c r="J14" s="147"/>
      <c r="K14" s="107"/>
    </row>
    <row r="15" spans="1:11" ht="14.1" customHeight="1">
      <c r="A15" s="167" t="s">
        <v>110</v>
      </c>
      <c r="B15" s="374">
        <v>1190</v>
      </c>
      <c r="C15" s="374">
        <v>669</v>
      </c>
      <c r="D15" s="374">
        <v>94</v>
      </c>
      <c r="E15" s="374">
        <v>1081</v>
      </c>
      <c r="F15" s="374">
        <v>605</v>
      </c>
      <c r="G15" s="374">
        <v>109</v>
      </c>
      <c r="H15" s="132">
        <v>64</v>
      </c>
      <c r="I15" s="145"/>
      <c r="J15" s="147"/>
      <c r="K15" s="107"/>
    </row>
    <row r="16" spans="1:11" ht="14.1" customHeight="1">
      <c r="A16" s="168" t="s">
        <v>111</v>
      </c>
      <c r="B16" s="382"/>
      <c r="C16" s="382"/>
      <c r="D16" s="382"/>
      <c r="E16" s="382"/>
      <c r="F16" s="382"/>
      <c r="G16" s="382"/>
      <c r="H16" s="383"/>
      <c r="I16" s="145"/>
      <c r="J16" s="147"/>
      <c r="K16" s="107"/>
    </row>
    <row r="17" spans="1:12" ht="14.1" customHeight="1">
      <c r="A17" s="169" t="s">
        <v>143</v>
      </c>
      <c r="B17" s="374">
        <v>14496</v>
      </c>
      <c r="C17" s="374">
        <v>8189</v>
      </c>
      <c r="D17" s="374">
        <v>688</v>
      </c>
      <c r="E17" s="374">
        <v>13478</v>
      </c>
      <c r="F17" s="374">
        <v>7628</v>
      </c>
      <c r="G17" s="374">
        <v>1018</v>
      </c>
      <c r="H17" s="132">
        <v>561</v>
      </c>
      <c r="I17" s="145"/>
      <c r="J17" s="147"/>
      <c r="K17" s="107"/>
    </row>
    <row r="18" spans="1:12" ht="14.1" customHeight="1">
      <c r="A18" s="170" t="s">
        <v>112</v>
      </c>
      <c r="B18" s="382"/>
      <c r="C18" s="382"/>
      <c r="D18" s="382"/>
      <c r="E18" s="382"/>
      <c r="F18" s="382"/>
      <c r="G18" s="382"/>
      <c r="H18" s="383"/>
      <c r="I18" s="145"/>
      <c r="J18" s="147"/>
      <c r="K18" s="107"/>
    </row>
    <row r="19" spans="1:12" ht="14.1" customHeight="1">
      <c r="A19" s="167" t="s">
        <v>113</v>
      </c>
      <c r="B19" s="374">
        <v>13306</v>
      </c>
      <c r="C19" s="374">
        <v>7520</v>
      </c>
      <c r="D19" s="374">
        <v>594</v>
      </c>
      <c r="E19" s="374">
        <v>12397</v>
      </c>
      <c r="F19" s="374">
        <v>7023</v>
      </c>
      <c r="G19" s="374">
        <v>909</v>
      </c>
      <c r="H19" s="132">
        <v>497</v>
      </c>
      <c r="I19" s="145"/>
      <c r="J19" s="147"/>
      <c r="K19" s="107"/>
      <c r="L19" s="27"/>
    </row>
    <row r="20" spans="1:12" ht="14.1" customHeight="1">
      <c r="A20" s="168" t="s">
        <v>114</v>
      </c>
      <c r="B20" s="382"/>
      <c r="C20" s="382"/>
      <c r="D20" s="382"/>
      <c r="E20" s="382"/>
      <c r="F20" s="382"/>
      <c r="G20" s="382"/>
      <c r="H20" s="383"/>
      <c r="I20" s="147"/>
      <c r="J20" s="147"/>
      <c r="K20" s="107"/>
    </row>
    <row r="21" spans="1:12" ht="14.1" customHeight="1">
      <c r="A21" s="167" t="s">
        <v>115</v>
      </c>
      <c r="B21" s="374">
        <v>1190</v>
      </c>
      <c r="C21" s="374">
        <v>669</v>
      </c>
      <c r="D21" s="374">
        <v>94</v>
      </c>
      <c r="E21" s="374">
        <v>1081</v>
      </c>
      <c r="F21" s="374">
        <v>605</v>
      </c>
      <c r="G21" s="374">
        <v>109</v>
      </c>
      <c r="H21" s="132">
        <v>64</v>
      </c>
      <c r="I21" s="147"/>
      <c r="J21" s="147"/>
      <c r="K21" s="107"/>
    </row>
    <row r="22" spans="1:12">
      <c r="A22" s="168" t="s">
        <v>116</v>
      </c>
      <c r="B22" s="382"/>
      <c r="C22" s="382"/>
      <c r="D22" s="382"/>
      <c r="E22" s="382"/>
      <c r="F22" s="382"/>
      <c r="G22" s="382"/>
      <c r="H22" s="383"/>
      <c r="I22" s="147"/>
      <c r="J22" s="147"/>
      <c r="K22" s="107"/>
    </row>
    <row r="23" spans="1:12">
      <c r="A23" s="169" t="s">
        <v>117</v>
      </c>
      <c r="B23" s="374">
        <v>1095</v>
      </c>
      <c r="C23" s="374">
        <v>633</v>
      </c>
      <c r="D23" s="374">
        <v>185</v>
      </c>
      <c r="E23" s="374">
        <v>910</v>
      </c>
      <c r="F23" s="374">
        <v>538</v>
      </c>
      <c r="G23" s="374">
        <v>185</v>
      </c>
      <c r="H23" s="132">
        <v>95</v>
      </c>
      <c r="I23" s="147"/>
      <c r="J23" s="147"/>
      <c r="K23" s="107"/>
    </row>
    <row r="24" spans="1:12">
      <c r="A24" s="170" t="s">
        <v>118</v>
      </c>
      <c r="B24" s="374"/>
      <c r="C24" s="374"/>
      <c r="D24" s="374"/>
      <c r="E24" s="374"/>
      <c r="F24" s="374"/>
      <c r="G24" s="374"/>
      <c r="H24" s="132"/>
      <c r="I24" s="147"/>
      <c r="J24" s="147"/>
      <c r="K24" s="107"/>
    </row>
    <row r="25" spans="1:12" ht="20.100000000000001" customHeight="1">
      <c r="A25" s="185"/>
      <c r="B25" s="300" t="s">
        <v>178</v>
      </c>
      <c r="C25" s="301"/>
      <c r="D25" s="301"/>
      <c r="E25" s="301"/>
      <c r="F25" s="301"/>
      <c r="G25" s="301"/>
      <c r="H25" s="302"/>
      <c r="I25" s="148"/>
    </row>
    <row r="26" spans="1:12" ht="14.1" customHeight="1">
      <c r="A26" s="16" t="s">
        <v>125</v>
      </c>
      <c r="B26" s="19">
        <v>100</v>
      </c>
      <c r="C26" s="19">
        <v>100</v>
      </c>
      <c r="D26" s="19">
        <v>100</v>
      </c>
      <c r="E26" s="19">
        <v>100</v>
      </c>
      <c r="F26" s="19">
        <v>100</v>
      </c>
      <c r="G26" s="19">
        <v>100</v>
      </c>
      <c r="H26" s="19">
        <v>100</v>
      </c>
      <c r="I26" s="148"/>
    </row>
    <row r="27" spans="1:12" ht="14.1" customHeight="1">
      <c r="A27" s="166" t="s">
        <v>126</v>
      </c>
      <c r="B27" s="38"/>
      <c r="C27" s="38"/>
      <c r="D27" s="38"/>
      <c r="E27" s="38"/>
      <c r="F27" s="38"/>
      <c r="G27" s="38"/>
      <c r="H27" s="38"/>
      <c r="I27" s="148"/>
    </row>
    <row r="28" spans="1:12" ht="14.1" customHeight="1">
      <c r="A28" s="167" t="s">
        <v>108</v>
      </c>
      <c r="B28" s="9">
        <f>B13/B$11*100</f>
        <v>92.377658211632081</v>
      </c>
      <c r="C28" s="9">
        <f>C13/C$11*100</f>
        <v>92.429557542152324</v>
      </c>
      <c r="D28" s="9">
        <f>D13/$D$11*100</f>
        <v>89.232531500572748</v>
      </c>
      <c r="E28" s="9">
        <f>E13/E11*100</f>
        <v>92.497744465264759</v>
      </c>
      <c r="F28" s="9">
        <f>F13/F11*100</f>
        <v>92.604816037159281</v>
      </c>
      <c r="G28" s="9">
        <f>G13/G11*100</f>
        <v>90.939318370739812</v>
      </c>
      <c r="H28" s="9">
        <f>H13/H11*100</f>
        <v>90.243902439024396</v>
      </c>
      <c r="I28" s="149"/>
      <c r="K28" s="24"/>
    </row>
    <row r="29" spans="1:12" ht="14.1" customHeight="1">
      <c r="A29" s="168" t="s">
        <v>109</v>
      </c>
      <c r="B29" s="9"/>
      <c r="C29" s="9"/>
      <c r="D29" s="9"/>
      <c r="E29" s="9"/>
      <c r="F29" s="9"/>
      <c r="G29" s="9"/>
      <c r="H29" s="9"/>
      <c r="I29" s="149"/>
      <c r="K29" s="24"/>
    </row>
    <row r="30" spans="1:12" ht="14.1" customHeight="1">
      <c r="A30" s="167" t="s">
        <v>110</v>
      </c>
      <c r="B30" s="9">
        <f>B15/B$11*100</f>
        <v>7.6223417883679216</v>
      </c>
      <c r="C30" s="9">
        <f>C15/C$11*100</f>
        <v>7.5704424578476859</v>
      </c>
      <c r="D30" s="9">
        <f>D15/$D$11*100</f>
        <v>10.767468499427263</v>
      </c>
      <c r="E30" s="9">
        <f>E15/E11*100</f>
        <v>7.5022555347352347</v>
      </c>
      <c r="F30" s="9">
        <f>F15/F11*100</f>
        <v>7.3951839628407292</v>
      </c>
      <c r="G30" s="9">
        <f>G15/G11*100</f>
        <v>9.0606816292601824</v>
      </c>
      <c r="H30" s="9">
        <f>H15/H11*100</f>
        <v>9.7560975609756095</v>
      </c>
      <c r="I30" s="149"/>
      <c r="K30" s="24"/>
    </row>
    <row r="31" spans="1:12" ht="14.1" customHeight="1">
      <c r="A31" s="168" t="s">
        <v>111</v>
      </c>
      <c r="B31" s="9"/>
      <c r="C31" s="9"/>
      <c r="D31" s="9"/>
      <c r="E31" s="9"/>
      <c r="F31" s="9"/>
      <c r="G31" s="9"/>
      <c r="H31" s="9"/>
      <c r="I31" s="149"/>
      <c r="K31" s="24"/>
    </row>
    <row r="32" spans="1:12" ht="14.1" customHeight="1">
      <c r="A32" s="169" t="s">
        <v>177</v>
      </c>
      <c r="B32" s="9">
        <f>B17/B$11*100</f>
        <v>92.851652574942349</v>
      </c>
      <c r="C32" s="9">
        <f>C17/C$11*100</f>
        <v>92.667194749349321</v>
      </c>
      <c r="D32" s="9">
        <f>D17/$D$11*100</f>
        <v>78.808705612829328</v>
      </c>
      <c r="E32" s="9">
        <f>E17/E11*100</f>
        <v>93.53876049691165</v>
      </c>
      <c r="F32" s="9">
        <f>F17/F11*100</f>
        <v>93.240435154626581</v>
      </c>
      <c r="G32" s="9">
        <f>G17/G11*100</f>
        <v>84.621778886118037</v>
      </c>
      <c r="H32" s="9">
        <f>H17/H11*100</f>
        <v>85.518292682926827</v>
      </c>
      <c r="I32" s="149"/>
      <c r="K32" s="24"/>
    </row>
    <row r="33" spans="1:11" ht="14.1" customHeight="1">
      <c r="A33" s="170" t="s">
        <v>112</v>
      </c>
      <c r="B33" s="9"/>
      <c r="C33" s="9"/>
      <c r="D33" s="9"/>
      <c r="E33" s="9"/>
      <c r="F33" s="9"/>
      <c r="G33" s="9"/>
      <c r="H33" s="9"/>
      <c r="I33" s="149"/>
      <c r="K33" s="24"/>
    </row>
    <row r="34" spans="1:11" ht="14.1" customHeight="1">
      <c r="A34" s="169" t="s">
        <v>117</v>
      </c>
      <c r="B34" s="9">
        <f>B23/B11*100</f>
        <v>7.0138355111452739</v>
      </c>
      <c r="C34" s="9">
        <f t="shared" ref="C34:G34" si="0">C23/C11*100</f>
        <v>7.1630643883670935</v>
      </c>
      <c r="D34" s="9">
        <f t="shared" si="0"/>
        <v>21.191294387170675</v>
      </c>
      <c r="E34" s="9">
        <f t="shared" si="0"/>
        <v>6.3154972586577829</v>
      </c>
      <c r="F34" s="9">
        <f t="shared" si="0"/>
        <v>6.5762131768732424</v>
      </c>
      <c r="G34" s="9">
        <f t="shared" si="0"/>
        <v>15.378221113881963</v>
      </c>
      <c r="H34" s="9">
        <f>H23/H11*100</f>
        <v>14.48170731707317</v>
      </c>
      <c r="I34" s="149"/>
      <c r="K34" s="24"/>
    </row>
    <row r="35" spans="1:11" ht="14.1" customHeight="1">
      <c r="A35" s="170" t="s">
        <v>118</v>
      </c>
      <c r="B35" s="9"/>
      <c r="C35" s="9"/>
      <c r="D35" s="9"/>
      <c r="E35" s="9"/>
      <c r="F35" s="9"/>
      <c r="G35" s="9"/>
      <c r="H35" s="9"/>
      <c r="I35" s="149"/>
      <c r="K35" s="24"/>
    </row>
    <row r="36" spans="1:11" ht="20.100000000000001" customHeight="1">
      <c r="A36" s="185"/>
      <c r="B36" s="300" t="s">
        <v>249</v>
      </c>
      <c r="C36" s="301"/>
      <c r="D36" s="301"/>
      <c r="E36" s="301"/>
      <c r="F36" s="301"/>
      <c r="G36" s="301"/>
      <c r="H36" s="302"/>
      <c r="I36" s="149"/>
    </row>
    <row r="37" spans="1:11" ht="14.1" customHeight="1">
      <c r="A37" s="16" t="s">
        <v>125</v>
      </c>
      <c r="B37" s="19">
        <v>68.317871521092243</v>
      </c>
      <c r="C37" s="19">
        <v>69.396890215171979</v>
      </c>
      <c r="D37" s="19">
        <v>70.346494762288486</v>
      </c>
      <c r="E37" s="19">
        <v>69.200845259821335</v>
      </c>
      <c r="F37" s="19">
        <v>69.970920287375975</v>
      </c>
      <c r="G37" s="19">
        <v>59.26108374384237</v>
      </c>
      <c r="H37" s="19">
        <v>62.955854126679469</v>
      </c>
      <c r="I37" s="149"/>
    </row>
    <row r="38" spans="1:11" ht="14.1" customHeight="1">
      <c r="A38" s="166" t="s">
        <v>126</v>
      </c>
      <c r="B38" s="9"/>
      <c r="C38" s="9"/>
      <c r="D38" s="9"/>
      <c r="E38" s="9"/>
      <c r="F38" s="9"/>
      <c r="G38" s="9"/>
      <c r="H38" s="9"/>
      <c r="I38" s="149"/>
      <c r="K38" s="126"/>
    </row>
    <row r="39" spans="1:11" ht="14.1" customHeight="1">
      <c r="A39" s="167" t="s">
        <v>108</v>
      </c>
      <c r="B39" s="9">
        <v>68.053982634956583</v>
      </c>
      <c r="C39" s="9">
        <v>68.969011230262595</v>
      </c>
      <c r="D39" s="9">
        <v>70.497737556561091</v>
      </c>
      <c r="E39" s="9">
        <v>69.006937972455219</v>
      </c>
      <c r="F39" s="9">
        <v>69.606762219772151</v>
      </c>
      <c r="G39" s="9">
        <v>58.253461128860494</v>
      </c>
      <c r="H39" s="9">
        <v>61.730969760166843</v>
      </c>
      <c r="I39" s="149"/>
    </row>
    <row r="40" spans="1:11" ht="14.1" customHeight="1">
      <c r="A40" s="168" t="s">
        <v>109</v>
      </c>
      <c r="B40" s="9"/>
      <c r="C40" s="9"/>
      <c r="D40" s="9"/>
      <c r="E40" s="9"/>
      <c r="F40" s="9"/>
      <c r="G40" s="9"/>
      <c r="H40" s="9"/>
      <c r="I40" s="149"/>
      <c r="K40" s="126"/>
    </row>
    <row r="41" spans="1:11" ht="14.1" customHeight="1">
      <c r="A41" s="167" t="s">
        <v>110</v>
      </c>
      <c r="B41" s="9">
        <v>71.686746987951807</v>
      </c>
      <c r="C41" s="9">
        <v>75.084175084175087</v>
      </c>
      <c r="D41" s="9">
        <v>69.117647058823522</v>
      </c>
      <c r="E41" s="9">
        <v>71.684350132625994</v>
      </c>
      <c r="F41" s="9">
        <v>74.876237623762378</v>
      </c>
      <c r="G41" s="9">
        <v>71.710526315789465</v>
      </c>
      <c r="H41" s="9">
        <v>77.108433734939766</v>
      </c>
      <c r="I41" s="149"/>
    </row>
    <row r="42" spans="1:11" ht="14.1" customHeight="1">
      <c r="A42" s="168" t="s">
        <v>111</v>
      </c>
      <c r="B42" s="9"/>
      <c r="C42" s="9"/>
      <c r="D42" s="9"/>
      <c r="E42" s="9"/>
      <c r="F42" s="9"/>
      <c r="G42" s="9"/>
      <c r="H42" s="9"/>
      <c r="I42" s="149"/>
      <c r="K42" s="126"/>
    </row>
    <row r="43" spans="1:11" ht="14.1" customHeight="1">
      <c r="A43" s="169" t="s">
        <v>177</v>
      </c>
      <c r="B43" s="9">
        <v>67.970178646785769</v>
      </c>
      <c r="C43" s="9">
        <v>69.06468752635574</v>
      </c>
      <c r="D43" s="9">
        <v>67.450980392156865</v>
      </c>
      <c r="E43" s="9">
        <v>68.895363696774524</v>
      </c>
      <c r="F43" s="9">
        <v>69.662100456621005</v>
      </c>
      <c r="G43" s="9">
        <v>57.709750566893426</v>
      </c>
      <c r="H43" s="9">
        <v>61.852260198456456</v>
      </c>
      <c r="I43" s="149"/>
    </row>
    <row r="44" spans="1:11" ht="14.1" customHeight="1">
      <c r="A44" s="170" t="s">
        <v>112</v>
      </c>
      <c r="B44" s="9"/>
      <c r="C44" s="9"/>
      <c r="D44" s="9"/>
      <c r="E44" s="9"/>
      <c r="F44" s="9"/>
      <c r="G44" s="9"/>
      <c r="H44" s="9"/>
      <c r="I44" s="149"/>
      <c r="K44" s="126"/>
    </row>
    <row r="45" spans="1:11" ht="14.1" customHeight="1">
      <c r="A45" s="167" t="s">
        <v>113</v>
      </c>
      <c r="B45" s="9">
        <v>67.656480398637314</v>
      </c>
      <c r="C45" s="9">
        <v>68.575597300747773</v>
      </c>
      <c r="D45" s="9">
        <v>67.194570135746616</v>
      </c>
      <c r="E45" s="9">
        <v>68.662420382165607</v>
      </c>
      <c r="F45" s="9">
        <v>69.246696903963709</v>
      </c>
      <c r="G45" s="9">
        <v>56.389578163771716</v>
      </c>
      <c r="H45" s="9">
        <v>60.315533980582522</v>
      </c>
      <c r="I45" s="149"/>
    </row>
    <row r="46" spans="1:11" ht="14.1" customHeight="1">
      <c r="A46" s="168" t="s">
        <v>114</v>
      </c>
      <c r="B46" s="9"/>
      <c r="C46" s="9"/>
      <c r="D46" s="9"/>
      <c r="E46" s="9"/>
      <c r="F46" s="9"/>
      <c r="G46" s="9"/>
      <c r="H46" s="9"/>
      <c r="I46" s="149"/>
      <c r="K46" s="126"/>
    </row>
    <row r="47" spans="1:11" ht="14.1" customHeight="1">
      <c r="A47" s="167" t="s">
        <v>115</v>
      </c>
      <c r="B47" s="9">
        <v>71.686746987951807</v>
      </c>
      <c r="C47" s="9">
        <v>75.084175084175087</v>
      </c>
      <c r="D47" s="9">
        <v>69.117647058823522</v>
      </c>
      <c r="E47" s="9">
        <v>71.684350132625994</v>
      </c>
      <c r="F47" s="9">
        <v>74.876237623762378</v>
      </c>
      <c r="G47" s="9">
        <v>71.710526315789465</v>
      </c>
      <c r="H47" s="9">
        <v>77.108433734939766</v>
      </c>
      <c r="I47" s="149"/>
    </row>
    <row r="48" spans="1:11" ht="14.1" customHeight="1">
      <c r="A48" s="168" t="s">
        <v>116</v>
      </c>
      <c r="B48" s="9"/>
      <c r="C48" s="9"/>
      <c r="D48" s="9"/>
      <c r="E48" s="9"/>
      <c r="F48" s="9"/>
      <c r="G48" s="9"/>
      <c r="H48" s="9"/>
      <c r="I48" s="149"/>
      <c r="K48" s="126"/>
    </row>
    <row r="49" spans="1:11" ht="14.1" customHeight="1">
      <c r="A49" s="60" t="s">
        <v>117</v>
      </c>
      <c r="B49" s="9">
        <v>73.048699132755175</v>
      </c>
      <c r="C49" s="9">
        <v>73.776223776223787</v>
      </c>
      <c r="D49" s="9">
        <v>83.710407239819006</v>
      </c>
      <c r="E49" s="9">
        <v>73.803730738037316</v>
      </c>
      <c r="F49" s="9">
        <v>74.412171507607198</v>
      </c>
      <c r="G49" s="9">
        <v>69.548872180451127</v>
      </c>
      <c r="H49" s="9">
        <v>70.370370370370367</v>
      </c>
      <c r="I49" s="150"/>
    </row>
    <row r="50" spans="1:11" ht="14.1" customHeight="1">
      <c r="A50" s="208" t="s">
        <v>118</v>
      </c>
      <c r="B50" s="52"/>
      <c r="C50" s="52"/>
      <c r="D50" s="52"/>
      <c r="E50" s="52"/>
      <c r="F50" s="52"/>
      <c r="G50" s="52"/>
      <c r="H50" s="52"/>
      <c r="I50" s="150"/>
      <c r="K50" s="126"/>
    </row>
    <row r="51" spans="1:11">
      <c r="A51" s="10"/>
      <c r="B51" s="12"/>
      <c r="C51" s="12"/>
      <c r="D51" s="12"/>
      <c r="E51" s="12"/>
      <c r="F51" s="12"/>
      <c r="G51" s="12"/>
      <c r="H51" s="12"/>
      <c r="I51" s="150"/>
    </row>
    <row r="52" spans="1:11" s="26" customFormat="1">
      <c r="A52" s="81" t="s">
        <v>159</v>
      </c>
      <c r="B52" s="22"/>
      <c r="C52" s="22"/>
      <c r="D52" s="22"/>
      <c r="E52" s="22"/>
      <c r="F52" s="22"/>
      <c r="G52" s="10"/>
      <c r="H52" s="10"/>
      <c r="I52" s="144"/>
      <c r="J52" s="23"/>
    </row>
    <row r="53" spans="1:11" s="26" customFormat="1">
      <c r="A53" s="202" t="s">
        <v>119</v>
      </c>
      <c r="B53" s="21"/>
      <c r="C53" s="21"/>
      <c r="D53" s="21"/>
      <c r="E53" s="21"/>
      <c r="F53" s="21"/>
      <c r="G53" s="151"/>
      <c r="H53" s="151"/>
      <c r="I53" s="144"/>
      <c r="J53" s="23"/>
    </row>
    <row r="54" spans="1:11">
      <c r="B54" s="27"/>
      <c r="I54" s="144"/>
    </row>
    <row r="55" spans="1:11">
      <c r="I55" s="144"/>
    </row>
    <row r="56" spans="1:11">
      <c r="I56" s="144"/>
    </row>
  </sheetData>
  <mergeCells count="20">
    <mergeCell ref="B25:H25"/>
    <mergeCell ref="A1:H1"/>
    <mergeCell ref="A2:H2"/>
    <mergeCell ref="B36:H36"/>
    <mergeCell ref="B10:H10"/>
    <mergeCell ref="B8:B9"/>
    <mergeCell ref="A4:A6"/>
    <mergeCell ref="B4:D4"/>
    <mergeCell ref="A7:A9"/>
    <mergeCell ref="I1:I2"/>
    <mergeCell ref="E4:H4"/>
    <mergeCell ref="B5:D5"/>
    <mergeCell ref="E5:H5"/>
    <mergeCell ref="B6:B7"/>
    <mergeCell ref="C6:D6"/>
    <mergeCell ref="E6:F6"/>
    <mergeCell ref="G6:H6"/>
    <mergeCell ref="C7:D7"/>
    <mergeCell ref="E7:F7"/>
    <mergeCell ref="G7:H7"/>
  </mergeCells>
  <hyperlinks>
    <hyperlink ref="I1" location="'Spis tablic  List of tables 1.1'!A1" display="'Spis tablic  List of tables 1.1'!A1" xr:uid="{00000000-0004-0000-0300-000000000000}"/>
    <hyperlink ref="I1:I2" location="'Spis tablic'!A1" display="'Spis tablic'!A1" xr:uid="{00000000-0004-0000-0300-000001000000}"/>
  </hyperlinks>
  <pageMargins left="0.7" right="0.7" top="0.75" bottom="0.75" header="0.3" footer="0.3"/>
  <pageSetup paperSize="9" orientation="landscape"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50"/>
  <sheetViews>
    <sheetView showGridLines="0" zoomScaleNormal="100" workbookViewId="0">
      <pane ySplit="9" topLeftCell="A10" activePane="bottomLeft" state="frozen"/>
      <selection pane="bottomLeft" activeCell="C19" sqref="C19"/>
    </sheetView>
  </sheetViews>
  <sheetFormatPr defaultColWidth="13.140625" defaultRowHeight="21" customHeight="1"/>
  <cols>
    <col min="1" max="1" width="29" style="23" customWidth="1"/>
    <col min="2" max="3" width="15" style="23" customWidth="1"/>
    <col min="4" max="4" width="17.85546875" style="23" customWidth="1"/>
    <col min="5" max="5" width="16.85546875" style="23" customWidth="1"/>
    <col min="6" max="6" width="10.7109375" style="23" customWidth="1"/>
    <col min="7" max="7" width="11.7109375" style="23" customWidth="1"/>
    <col min="8" max="9" width="10.7109375" style="23" customWidth="1"/>
    <col min="10" max="10" width="11.7109375" style="23" customWidth="1"/>
    <col min="11" max="11" width="16.7109375" style="106" customWidth="1"/>
    <col min="12" max="16384" width="13.140625" style="23"/>
  </cols>
  <sheetData>
    <row r="1" spans="1:10" ht="12.75">
      <c r="A1" s="289" t="s">
        <v>252</v>
      </c>
      <c r="B1" s="289"/>
      <c r="C1" s="289"/>
      <c r="D1" s="289"/>
      <c r="E1" s="306" t="s">
        <v>129</v>
      </c>
    </row>
    <row r="2" spans="1:10" ht="12.75">
      <c r="A2" s="307" t="s">
        <v>144</v>
      </c>
      <c r="B2" s="307"/>
      <c r="C2" s="307"/>
      <c r="D2" s="307"/>
      <c r="E2" s="306"/>
    </row>
    <row r="3" spans="1:10" ht="12.75">
      <c r="A3" s="158"/>
      <c r="B3" s="158"/>
      <c r="C3" s="158"/>
      <c r="D3" s="158"/>
      <c r="E3" s="106"/>
    </row>
    <row r="4" spans="1:10" ht="21" customHeight="1">
      <c r="A4" s="308" t="s">
        <v>145</v>
      </c>
      <c r="B4" s="293" t="s">
        <v>146</v>
      </c>
      <c r="C4" s="293"/>
      <c r="D4" s="290"/>
      <c r="E4" s="106"/>
    </row>
    <row r="5" spans="1:10" ht="21" customHeight="1">
      <c r="A5" s="309"/>
      <c r="B5" s="311" t="s">
        <v>147</v>
      </c>
      <c r="C5" s="312"/>
      <c r="D5" s="313"/>
      <c r="E5" s="106"/>
    </row>
    <row r="6" spans="1:10" ht="21" customHeight="1">
      <c r="A6" s="310"/>
      <c r="B6" s="159"/>
      <c r="C6" s="293" t="s">
        <v>148</v>
      </c>
      <c r="D6" s="290"/>
      <c r="E6" s="106"/>
    </row>
    <row r="7" spans="1:10" ht="21" customHeight="1">
      <c r="A7" s="314" t="s">
        <v>149</v>
      </c>
      <c r="B7" s="160" t="s">
        <v>150</v>
      </c>
      <c r="C7" s="316" t="s">
        <v>151</v>
      </c>
      <c r="D7" s="317"/>
      <c r="E7" s="106"/>
    </row>
    <row r="8" spans="1:10" ht="21" customHeight="1">
      <c r="A8" s="314"/>
      <c r="B8" s="161" t="s">
        <v>152</v>
      </c>
      <c r="C8" s="141" t="s">
        <v>153</v>
      </c>
      <c r="D8" s="142" t="s">
        <v>154</v>
      </c>
      <c r="E8" s="106"/>
    </row>
    <row r="9" spans="1:10" ht="21" customHeight="1">
      <c r="A9" s="315"/>
      <c r="B9" s="162"/>
      <c r="C9" s="163" t="s">
        <v>155</v>
      </c>
      <c r="D9" s="164" t="s">
        <v>156</v>
      </c>
      <c r="E9" s="106"/>
    </row>
    <row r="10" spans="1:10" ht="21" customHeight="1">
      <c r="A10" s="318" t="s">
        <v>157</v>
      </c>
      <c r="B10" s="319"/>
      <c r="C10" s="301"/>
      <c r="D10" s="302"/>
      <c r="E10" s="106"/>
    </row>
    <row r="11" spans="1:10" ht="12.75">
      <c r="A11" s="16" t="s">
        <v>125</v>
      </c>
      <c r="B11" s="384">
        <v>12049</v>
      </c>
      <c r="C11" s="384">
        <v>5900</v>
      </c>
      <c r="D11" s="378">
        <v>1468</v>
      </c>
      <c r="E11" s="165"/>
      <c r="F11" s="126"/>
      <c r="G11" s="126"/>
    </row>
    <row r="12" spans="1:10" ht="12.75">
      <c r="A12" s="166" t="s">
        <v>126</v>
      </c>
      <c r="B12" s="382"/>
      <c r="C12" s="382"/>
      <c r="D12" s="382"/>
      <c r="E12" s="165"/>
      <c r="G12" s="18"/>
    </row>
    <row r="13" spans="1:10" ht="12.75">
      <c r="A13" s="167" t="s">
        <v>108</v>
      </c>
      <c r="B13" s="385">
        <v>11779</v>
      </c>
      <c r="C13" s="385">
        <v>5761</v>
      </c>
      <c r="D13" s="374">
        <v>1445</v>
      </c>
      <c r="E13" s="165"/>
      <c r="F13" s="107"/>
      <c r="G13" s="107"/>
    </row>
    <row r="14" spans="1:10" ht="12.75">
      <c r="A14" s="168" t="s">
        <v>109</v>
      </c>
      <c r="B14" s="382"/>
      <c r="C14" s="382"/>
      <c r="D14" s="374"/>
      <c r="E14" s="165"/>
      <c r="F14" s="107"/>
      <c r="G14" s="107"/>
    </row>
    <row r="15" spans="1:10" ht="12.75">
      <c r="A15" s="167" t="s">
        <v>110</v>
      </c>
      <c r="B15" s="385">
        <v>270</v>
      </c>
      <c r="C15" s="385">
        <v>139</v>
      </c>
      <c r="D15" s="374">
        <v>23</v>
      </c>
      <c r="E15" s="165"/>
      <c r="F15" s="107"/>
      <c r="G15" s="107"/>
    </row>
    <row r="16" spans="1:10" ht="12.75">
      <c r="A16" s="168" t="s">
        <v>111</v>
      </c>
      <c r="B16" s="382"/>
      <c r="C16" s="382"/>
      <c r="D16" s="382"/>
      <c r="E16" s="165"/>
      <c r="F16" s="107"/>
      <c r="G16" s="107"/>
      <c r="J16" s="27"/>
    </row>
    <row r="17" spans="1:7" ht="12.75">
      <c r="A17" s="169" t="s">
        <v>143</v>
      </c>
      <c r="B17" s="385">
        <v>11204</v>
      </c>
      <c r="C17" s="385">
        <v>5444</v>
      </c>
      <c r="D17" s="374">
        <v>1188</v>
      </c>
      <c r="E17" s="165"/>
      <c r="F17" s="107"/>
      <c r="G17" s="107"/>
    </row>
    <row r="18" spans="1:7" ht="12.75">
      <c r="A18" s="170" t="s">
        <v>112</v>
      </c>
      <c r="B18" s="382"/>
      <c r="C18" s="382"/>
      <c r="D18" s="382"/>
      <c r="E18" s="165"/>
      <c r="F18" s="107"/>
      <c r="G18" s="107"/>
    </row>
    <row r="19" spans="1:7" ht="12.75">
      <c r="A19" s="167" t="s">
        <v>113</v>
      </c>
      <c r="B19" s="385">
        <v>10934</v>
      </c>
      <c r="C19" s="385">
        <v>5305</v>
      </c>
      <c r="D19" s="374">
        <v>1165</v>
      </c>
      <c r="E19" s="165"/>
      <c r="F19" s="107"/>
      <c r="G19" s="107"/>
    </row>
    <row r="20" spans="1:7" ht="12.75">
      <c r="A20" s="168" t="s">
        <v>114</v>
      </c>
      <c r="B20" s="382"/>
      <c r="C20" s="382"/>
      <c r="D20" s="382"/>
      <c r="E20" s="107"/>
      <c r="F20" s="107"/>
      <c r="G20" s="107"/>
    </row>
    <row r="21" spans="1:7" ht="12.75">
      <c r="A21" s="167" t="s">
        <v>115</v>
      </c>
      <c r="B21" s="385">
        <v>270</v>
      </c>
      <c r="C21" s="385">
        <v>139</v>
      </c>
      <c r="D21" s="374">
        <v>23</v>
      </c>
      <c r="E21" s="107"/>
      <c r="F21" s="107"/>
      <c r="G21" s="107"/>
    </row>
    <row r="22" spans="1:7" ht="12.75">
      <c r="A22" s="168" t="s">
        <v>116</v>
      </c>
      <c r="B22" s="382"/>
      <c r="C22" s="382"/>
      <c r="D22" s="382"/>
      <c r="E22" s="107"/>
      <c r="F22" s="107"/>
      <c r="G22" s="107"/>
    </row>
    <row r="23" spans="1:7" ht="12.75">
      <c r="A23" s="169" t="s">
        <v>117</v>
      </c>
      <c r="B23" s="374">
        <v>802</v>
      </c>
      <c r="C23" s="374">
        <v>427</v>
      </c>
      <c r="D23" s="374">
        <v>277</v>
      </c>
      <c r="E23" s="107"/>
      <c r="F23" s="107"/>
      <c r="G23" s="107"/>
    </row>
    <row r="24" spans="1:7" ht="12.75">
      <c r="A24" s="170" t="s">
        <v>118</v>
      </c>
      <c r="B24" s="382"/>
      <c r="C24" s="382"/>
      <c r="D24" s="382"/>
      <c r="E24" s="171"/>
    </row>
    <row r="25" spans="1:7" ht="21" customHeight="1">
      <c r="A25" s="320" t="s">
        <v>158</v>
      </c>
      <c r="B25" s="301"/>
      <c r="C25" s="301"/>
      <c r="D25" s="302"/>
      <c r="E25" s="171"/>
    </row>
    <row r="26" spans="1:7" ht="12.75">
      <c r="A26" s="172" t="s">
        <v>125</v>
      </c>
      <c r="B26" s="173">
        <v>100</v>
      </c>
      <c r="C26" s="19">
        <v>100</v>
      </c>
      <c r="D26" s="19">
        <v>100</v>
      </c>
      <c r="E26" s="171"/>
    </row>
    <row r="27" spans="1:7" ht="12.75">
      <c r="A27" s="174" t="s">
        <v>126</v>
      </c>
      <c r="B27" s="175"/>
      <c r="C27" s="38"/>
      <c r="D27" s="20"/>
      <c r="E27" s="171"/>
    </row>
    <row r="28" spans="1:7" ht="12.75">
      <c r="A28" s="176" t="s">
        <v>108</v>
      </c>
      <c r="B28" s="177">
        <f>B13/B$11*100</f>
        <v>97.759150136940818</v>
      </c>
      <c r="C28" s="9">
        <f>C13/C$11*100</f>
        <v>97.644067796610173</v>
      </c>
      <c r="D28" s="9">
        <f>D13/D$11*100</f>
        <v>98.433242506811993</v>
      </c>
      <c r="E28" s="178"/>
      <c r="G28" s="24"/>
    </row>
    <row r="29" spans="1:7" ht="12.75">
      <c r="A29" s="179" t="s">
        <v>109</v>
      </c>
      <c r="B29" s="177"/>
      <c r="C29" s="9"/>
      <c r="D29" s="9"/>
      <c r="E29" s="178"/>
      <c r="G29" s="24"/>
    </row>
    <row r="30" spans="1:7" ht="12.75">
      <c r="A30" s="176" t="s">
        <v>110</v>
      </c>
      <c r="B30" s="177">
        <f>B15/B$11*100</f>
        <v>2.2408498630591751</v>
      </c>
      <c r="C30" s="9">
        <f>C15/C$11*100</f>
        <v>2.3559322033898304</v>
      </c>
      <c r="D30" s="9">
        <f t="shared" ref="D30:D32" si="0">D15/D$11*100</f>
        <v>1.5667574931880108</v>
      </c>
      <c r="E30" s="178"/>
      <c r="G30" s="24"/>
    </row>
    <row r="31" spans="1:7" ht="12.75">
      <c r="A31" s="179" t="s">
        <v>111</v>
      </c>
      <c r="B31" s="177"/>
      <c r="C31" s="9"/>
      <c r="D31" s="9"/>
      <c r="E31" s="178"/>
      <c r="G31" s="24"/>
    </row>
    <row r="32" spans="1:7" ht="12.75">
      <c r="A32" s="80" t="s">
        <v>143</v>
      </c>
      <c r="B32" s="177">
        <f>B17/B$11*100</f>
        <v>92.986969873018509</v>
      </c>
      <c r="C32" s="9">
        <f>C17/C$11*100</f>
        <v>92.271186440677965</v>
      </c>
      <c r="D32" s="9">
        <f t="shared" si="0"/>
        <v>80.926430517711168</v>
      </c>
      <c r="E32" s="178"/>
      <c r="G32" s="24"/>
    </row>
    <row r="33" spans="1:7" ht="12.75">
      <c r="A33" s="180" t="s">
        <v>112</v>
      </c>
      <c r="B33" s="177"/>
      <c r="C33" s="9"/>
      <c r="D33" s="9"/>
      <c r="E33" s="178"/>
      <c r="G33" s="24"/>
    </row>
    <row r="34" spans="1:7" ht="12.75">
      <c r="A34" s="80" t="s">
        <v>117</v>
      </c>
      <c r="B34" s="177">
        <f>B23/B13*100</f>
        <v>6.8087273962135999</v>
      </c>
      <c r="C34" s="9">
        <f>C23/C13*100</f>
        <v>7.4119076549210208</v>
      </c>
      <c r="D34" s="9">
        <f>D23/D$11*100</f>
        <v>18.869209809264305</v>
      </c>
      <c r="E34" s="178"/>
      <c r="G34" s="24"/>
    </row>
    <row r="35" spans="1:7" ht="12.75">
      <c r="A35" s="181" t="s">
        <v>118</v>
      </c>
      <c r="B35" s="183"/>
      <c r="C35" s="51"/>
      <c r="D35" s="44"/>
      <c r="E35" s="178"/>
    </row>
    <row r="36" spans="1:7" ht="21" customHeight="1">
      <c r="A36" s="321" t="s">
        <v>160</v>
      </c>
      <c r="B36" s="322"/>
      <c r="C36" s="322"/>
      <c r="D36" s="323"/>
      <c r="E36" s="108"/>
    </row>
    <row r="37" spans="1:7" ht="12.75">
      <c r="A37" s="172" t="s">
        <v>125</v>
      </c>
      <c r="B37" s="173">
        <v>144.36855978912052</v>
      </c>
      <c r="C37" s="173">
        <v>144.43084455324359</v>
      </c>
      <c r="D37" s="173">
        <v>163.47438752783964</v>
      </c>
      <c r="E37" s="108"/>
    </row>
    <row r="38" spans="1:7" ht="12.75">
      <c r="A38" s="174" t="s">
        <v>126</v>
      </c>
      <c r="B38" s="177"/>
      <c r="C38" s="177"/>
      <c r="D38" s="177"/>
      <c r="E38" s="108"/>
    </row>
    <row r="39" spans="1:7" ht="12.75">
      <c r="A39" s="176" t="s">
        <v>108</v>
      </c>
      <c r="B39" s="177">
        <v>144.58082729839205</v>
      </c>
      <c r="C39" s="177">
        <v>144.96728736789129</v>
      </c>
      <c r="D39" s="177">
        <v>164.20454545454547</v>
      </c>
      <c r="E39" s="108"/>
    </row>
    <row r="40" spans="1:7" ht="12.75">
      <c r="A40" s="179" t="s">
        <v>109</v>
      </c>
      <c r="B40" s="177"/>
      <c r="C40" s="177"/>
      <c r="D40" s="177"/>
      <c r="E40" s="108"/>
    </row>
    <row r="41" spans="1:7" ht="12.75">
      <c r="A41" s="176" t="s">
        <v>110</v>
      </c>
      <c r="B41" s="177">
        <v>135.678391959799</v>
      </c>
      <c r="C41" s="177">
        <v>125.22522522522523</v>
      </c>
      <c r="D41" s="177">
        <v>127.77777777777777</v>
      </c>
      <c r="E41" s="108"/>
    </row>
    <row r="42" spans="1:7" ht="12.75">
      <c r="A42" s="179" t="s">
        <v>111</v>
      </c>
      <c r="B42" s="177"/>
      <c r="C42" s="177"/>
      <c r="D42" s="177"/>
      <c r="E42" s="108"/>
    </row>
    <row r="43" spans="1:7" ht="12.75">
      <c r="A43" s="80" t="s">
        <v>143</v>
      </c>
      <c r="B43" s="177">
        <v>143.86235233692861</v>
      </c>
      <c r="C43" s="177">
        <v>144.09740603493913</v>
      </c>
      <c r="D43" s="177">
        <v>162.73972602739727</v>
      </c>
      <c r="E43" s="108"/>
    </row>
    <row r="44" spans="1:7" ht="12.75">
      <c r="A44" s="180" t="s">
        <v>112</v>
      </c>
      <c r="B44" s="177"/>
      <c r="C44" s="177"/>
      <c r="D44" s="177"/>
      <c r="E44" s="108"/>
    </row>
    <row r="45" spans="1:7" ht="12.75">
      <c r="A45" s="80" t="s">
        <v>117</v>
      </c>
      <c r="B45" s="177">
        <v>144.07695348530768</v>
      </c>
      <c r="C45" s="177">
        <v>144.66866648486501</v>
      </c>
      <c r="D45" s="177">
        <v>163.62359550561797</v>
      </c>
      <c r="E45" s="108"/>
    </row>
    <row r="46" spans="1:7" ht="12.75">
      <c r="A46" s="181" t="s">
        <v>118</v>
      </c>
      <c r="B46" s="183"/>
      <c r="C46" s="51"/>
      <c r="D46" s="44"/>
      <c r="E46" s="108"/>
    </row>
    <row r="47" spans="1:7" ht="21" customHeight="1">
      <c r="A47" s="187"/>
      <c r="B47" s="187"/>
      <c r="C47" s="187"/>
      <c r="D47" s="187"/>
      <c r="E47" s="108"/>
    </row>
    <row r="48" spans="1:7" ht="21" customHeight="1">
      <c r="A48" s="81" t="s">
        <v>159</v>
      </c>
      <c r="B48" s="60"/>
      <c r="C48" s="60"/>
      <c r="D48" s="60"/>
      <c r="E48" s="106"/>
      <c r="F48" s="26"/>
      <c r="G48" s="26"/>
    </row>
    <row r="49" spans="1:7" ht="21" customHeight="1">
      <c r="A49" s="182" t="s">
        <v>119</v>
      </c>
      <c r="B49" s="81"/>
      <c r="C49" s="81"/>
      <c r="D49" s="81"/>
      <c r="E49" s="106"/>
      <c r="F49" s="26"/>
      <c r="G49" s="26"/>
    </row>
    <row r="50" spans="1:7" ht="21" customHeight="1">
      <c r="B50" s="27"/>
      <c r="E50" s="106"/>
    </row>
  </sheetData>
  <mergeCells count="12">
    <mergeCell ref="A7:A9"/>
    <mergeCell ref="C7:D7"/>
    <mergeCell ref="A10:D10"/>
    <mergeCell ref="A25:D25"/>
    <mergeCell ref="A36:D36"/>
    <mergeCell ref="A1:D1"/>
    <mergeCell ref="E1:E2"/>
    <mergeCell ref="A2:D2"/>
    <mergeCell ref="A4:A6"/>
    <mergeCell ref="B4:D4"/>
    <mergeCell ref="B5:D5"/>
    <mergeCell ref="C6:D6"/>
  </mergeCells>
  <hyperlinks>
    <hyperlink ref="E1" location="'Spis tablic  List of tables 1.1'!A1" display="'Spis tablic  List of tables 1.1'!A1" xr:uid="{00000000-0004-0000-0400-000000000000}"/>
    <hyperlink ref="E1:E2" location="'Spis tablic'!A1" display="'Spis tablic'!A1" xr:uid="{00000000-0004-0000-0400-000001000000}"/>
  </hyperlinks>
  <pageMargins left="0.70866141732283472" right="0.70866141732283472" top="0.74803149606299213" bottom="0.74803149606299213"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32"/>
  <sheetViews>
    <sheetView showGridLines="0" zoomScaleNormal="100" workbookViewId="0">
      <selection sqref="A1:C1"/>
    </sheetView>
  </sheetViews>
  <sheetFormatPr defaultColWidth="9.140625" defaultRowHeight="12.75"/>
  <cols>
    <col min="1" max="1" width="27.42578125" style="23" customWidth="1"/>
    <col min="2" max="2" width="12.42578125" style="23" customWidth="1"/>
    <col min="3" max="7" width="13.7109375" style="23" customWidth="1"/>
    <col min="8" max="8" width="16" style="106" customWidth="1"/>
    <col min="9" max="9" width="9.5703125" style="23" bestFit="1" customWidth="1"/>
    <col min="10" max="16384" width="9.140625" style="23"/>
  </cols>
  <sheetData>
    <row r="1" spans="1:9" ht="15" customHeight="1">
      <c r="A1" s="328" t="s">
        <v>235</v>
      </c>
      <c r="B1" s="328"/>
      <c r="C1" s="328"/>
      <c r="D1" s="26"/>
      <c r="E1" s="26"/>
      <c r="F1" s="26"/>
      <c r="G1" s="26"/>
      <c r="H1" s="306" t="s">
        <v>129</v>
      </c>
    </row>
    <row r="2" spans="1:9" ht="15" customHeight="1">
      <c r="A2" s="329" t="s">
        <v>236</v>
      </c>
      <c r="B2" s="329"/>
      <c r="C2" s="329"/>
      <c r="D2" s="26"/>
      <c r="E2" s="26"/>
      <c r="F2" s="26"/>
      <c r="G2" s="26"/>
      <c r="H2" s="306"/>
    </row>
    <row r="3" spans="1:9" ht="15" customHeight="1">
      <c r="A3" s="94"/>
      <c r="B3" s="94"/>
      <c r="C3" s="94"/>
      <c r="D3" s="26"/>
      <c r="E3" s="26"/>
      <c r="F3" s="26"/>
      <c r="G3" s="26"/>
      <c r="H3" s="109"/>
    </row>
    <row r="4" spans="1:9" ht="12.75" customHeight="1">
      <c r="A4" s="213" t="s">
        <v>145</v>
      </c>
      <c r="B4" s="325">
        <v>2015</v>
      </c>
      <c r="C4" s="325">
        <v>2016</v>
      </c>
      <c r="D4" s="327">
        <v>2017</v>
      </c>
      <c r="E4" s="327">
        <v>2018</v>
      </c>
      <c r="F4" s="330">
        <v>2019</v>
      </c>
      <c r="G4" s="330">
        <v>2020</v>
      </c>
      <c r="H4" s="330">
        <v>2021</v>
      </c>
    </row>
    <row r="5" spans="1:9">
      <c r="A5" s="244" t="s">
        <v>149</v>
      </c>
      <c r="B5" s="326"/>
      <c r="C5" s="326"/>
      <c r="D5" s="326"/>
      <c r="E5" s="326"/>
      <c r="F5" s="331"/>
      <c r="G5" s="331"/>
      <c r="H5" s="331"/>
    </row>
    <row r="6" spans="1:9" ht="20.100000000000001" customHeight="1">
      <c r="A6" s="332" t="s">
        <v>169</v>
      </c>
      <c r="B6" s="333"/>
      <c r="C6" s="333"/>
      <c r="D6" s="333"/>
      <c r="E6" s="333"/>
      <c r="F6" s="333"/>
      <c r="G6" s="333"/>
      <c r="H6" s="334"/>
    </row>
    <row r="7" spans="1:9" ht="14.1" customHeight="1">
      <c r="A7" s="203" t="s">
        <v>4</v>
      </c>
      <c r="B7" s="386"/>
      <c r="C7" s="33"/>
      <c r="D7" s="33"/>
      <c r="E7" s="387"/>
      <c r="F7" s="387"/>
      <c r="G7" s="387"/>
      <c r="H7" s="387"/>
    </row>
    <row r="8" spans="1:9" ht="14.1" customHeight="1">
      <c r="A8" s="204" t="s">
        <v>5</v>
      </c>
      <c r="B8" s="386"/>
      <c r="C8" s="33"/>
      <c r="D8" s="33"/>
      <c r="E8" s="33"/>
      <c r="F8" s="33"/>
      <c r="G8" s="33"/>
      <c r="H8" s="33"/>
    </row>
    <row r="9" spans="1:9" ht="14.1" customHeight="1">
      <c r="A9" s="68" t="s">
        <v>6</v>
      </c>
      <c r="B9" s="388">
        <v>1643</v>
      </c>
      <c r="C9" s="33">
        <v>1848</v>
      </c>
      <c r="D9" s="33">
        <v>1675</v>
      </c>
      <c r="E9" s="33">
        <v>1894</v>
      </c>
      <c r="F9" s="33">
        <v>3153</v>
      </c>
      <c r="G9" s="33">
        <v>2046</v>
      </c>
      <c r="H9" s="33">
        <v>819</v>
      </c>
      <c r="I9" s="138"/>
    </row>
    <row r="10" spans="1:9" ht="14.1" customHeight="1">
      <c r="A10" s="211" t="s">
        <v>181</v>
      </c>
      <c r="B10" s="388"/>
      <c r="C10" s="33"/>
      <c r="D10" s="33"/>
      <c r="E10" s="33"/>
      <c r="F10" s="33"/>
      <c r="G10" s="33"/>
      <c r="H10" s="33"/>
    </row>
    <row r="11" spans="1:9" ht="14.1" customHeight="1">
      <c r="A11" s="69" t="s">
        <v>7</v>
      </c>
      <c r="B11" s="388">
        <v>722</v>
      </c>
      <c r="C11" s="33">
        <v>801</v>
      </c>
      <c r="D11" s="33">
        <v>753</v>
      </c>
      <c r="E11" s="33">
        <v>940</v>
      </c>
      <c r="F11" s="33">
        <v>1529</v>
      </c>
      <c r="G11" s="33">
        <v>904</v>
      </c>
      <c r="H11" s="33">
        <v>380</v>
      </c>
    </row>
    <row r="12" spans="1:9" ht="14.1" customHeight="1">
      <c r="A12" s="212" t="s">
        <v>8</v>
      </c>
      <c r="B12" s="388"/>
      <c r="C12" s="33"/>
      <c r="D12" s="33"/>
      <c r="E12" s="33"/>
      <c r="F12" s="33"/>
      <c r="G12" s="33"/>
      <c r="H12" s="33"/>
    </row>
    <row r="13" spans="1:9" ht="14.1" customHeight="1">
      <c r="A13" s="68" t="s">
        <v>9</v>
      </c>
      <c r="B13" s="388">
        <v>5956</v>
      </c>
      <c r="C13" s="33">
        <v>5999</v>
      </c>
      <c r="D13" s="389">
        <v>5626</v>
      </c>
      <c r="E13" s="389">
        <v>5945</v>
      </c>
      <c r="F13" s="389">
        <v>7077</v>
      </c>
      <c r="G13" s="389">
        <v>4451</v>
      </c>
      <c r="H13" s="389">
        <v>5261</v>
      </c>
      <c r="I13" s="137"/>
    </row>
    <row r="14" spans="1:9" ht="14.1" customHeight="1">
      <c r="A14" s="211" t="s">
        <v>10</v>
      </c>
      <c r="B14" s="388"/>
      <c r="C14" s="33"/>
      <c r="D14" s="33"/>
      <c r="E14" s="33"/>
      <c r="F14" s="33"/>
      <c r="G14" s="33"/>
      <c r="H14" s="33"/>
    </row>
    <row r="15" spans="1:9" ht="14.1" customHeight="1">
      <c r="A15" s="69" t="s">
        <v>7</v>
      </c>
      <c r="B15" s="388">
        <v>3169</v>
      </c>
      <c r="C15" s="33">
        <v>3182</v>
      </c>
      <c r="D15" s="33">
        <v>2993</v>
      </c>
      <c r="E15" s="33">
        <v>3180</v>
      </c>
      <c r="F15" s="33">
        <v>3790</v>
      </c>
      <c r="G15" s="33">
        <v>2356</v>
      </c>
      <c r="H15" s="33">
        <v>2791</v>
      </c>
    </row>
    <row r="16" spans="1:9" ht="14.1" customHeight="1">
      <c r="A16" s="210" t="s">
        <v>8</v>
      </c>
      <c r="B16" s="390"/>
      <c r="C16" s="391"/>
      <c r="D16" s="391"/>
      <c r="E16" s="391"/>
      <c r="F16" s="391"/>
      <c r="G16" s="391"/>
      <c r="H16" s="391"/>
    </row>
    <row r="17" spans="1:8" ht="20.100000000000001" customHeight="1">
      <c r="A17" s="332" t="s">
        <v>180</v>
      </c>
      <c r="B17" s="333"/>
      <c r="C17" s="333"/>
      <c r="D17" s="333"/>
      <c r="E17" s="333"/>
      <c r="F17" s="333"/>
      <c r="G17" s="333"/>
      <c r="H17" s="334"/>
    </row>
    <row r="18" spans="1:8" ht="14.1" customHeight="1">
      <c r="A18" s="203" t="s">
        <v>4</v>
      </c>
      <c r="B18" s="60"/>
      <c r="C18" s="31"/>
      <c r="D18" s="31"/>
      <c r="E18" s="66"/>
      <c r="F18" s="66"/>
      <c r="G18" s="66"/>
      <c r="H18" s="66"/>
    </row>
    <row r="19" spans="1:8" ht="14.1" customHeight="1">
      <c r="A19" s="204" t="s">
        <v>5</v>
      </c>
      <c r="B19" s="60"/>
      <c r="C19" s="31"/>
      <c r="D19" s="31"/>
      <c r="E19" s="31"/>
      <c r="F19" s="31"/>
      <c r="G19" s="31"/>
      <c r="H19" s="31"/>
    </row>
    <row r="20" spans="1:8" ht="14.1" customHeight="1">
      <c r="A20" s="68" t="s">
        <v>6</v>
      </c>
      <c r="B20" s="73">
        <v>100</v>
      </c>
      <c r="C20" s="35">
        <v>100</v>
      </c>
      <c r="D20" s="35">
        <v>100</v>
      </c>
      <c r="E20" s="35">
        <v>100</v>
      </c>
      <c r="F20" s="35">
        <v>100</v>
      </c>
      <c r="G20" s="35">
        <v>100</v>
      </c>
      <c r="H20" s="35">
        <v>100</v>
      </c>
    </row>
    <row r="21" spans="1:8" ht="14.1" customHeight="1">
      <c r="A21" s="211" t="s">
        <v>181</v>
      </c>
      <c r="B21" s="73"/>
      <c r="C21" s="35"/>
      <c r="D21" s="31"/>
      <c r="E21" s="31"/>
      <c r="F21" s="31"/>
      <c r="G21" s="31"/>
      <c r="H21" s="31"/>
    </row>
    <row r="22" spans="1:8" ht="14.1" customHeight="1">
      <c r="A22" s="69" t="s">
        <v>7</v>
      </c>
      <c r="B22" s="9">
        <v>43.944004869141814</v>
      </c>
      <c r="C22" s="34">
        <v>43.344155844155843</v>
      </c>
      <c r="D22" s="35">
        <v>44.955223880597018</v>
      </c>
      <c r="E22" s="35">
        <v>49.630411826821543</v>
      </c>
      <c r="F22" s="35">
        <v>48.493498255629561</v>
      </c>
      <c r="G22" s="35">
        <v>44.2</v>
      </c>
      <c r="H22" s="35">
        <v>46.4</v>
      </c>
    </row>
    <row r="23" spans="1:8" ht="14.1" customHeight="1">
      <c r="A23" s="212" t="s">
        <v>8</v>
      </c>
      <c r="B23" s="73"/>
      <c r="C23" s="35"/>
      <c r="D23" s="31"/>
      <c r="E23" s="31"/>
      <c r="F23" s="31"/>
      <c r="G23" s="31"/>
      <c r="H23" s="31"/>
    </row>
    <row r="24" spans="1:8" ht="14.1" customHeight="1">
      <c r="A24" s="68" t="s">
        <v>9</v>
      </c>
      <c r="B24" s="73">
        <v>100</v>
      </c>
      <c r="C24" s="35">
        <v>100</v>
      </c>
      <c r="D24" s="35">
        <v>100</v>
      </c>
      <c r="E24" s="35">
        <v>100</v>
      </c>
      <c r="F24" s="35">
        <v>100</v>
      </c>
      <c r="G24" s="35">
        <v>100</v>
      </c>
      <c r="H24" s="35">
        <v>100</v>
      </c>
    </row>
    <row r="25" spans="1:8" ht="14.1" customHeight="1">
      <c r="A25" s="211" t="s">
        <v>10</v>
      </c>
      <c r="B25" s="73"/>
      <c r="C25" s="35"/>
      <c r="D25" s="31"/>
      <c r="E25" s="31"/>
      <c r="F25" s="31"/>
      <c r="G25" s="31"/>
      <c r="H25" s="31"/>
    </row>
    <row r="26" spans="1:8" ht="14.1" customHeight="1">
      <c r="A26" s="69" t="s">
        <v>7</v>
      </c>
      <c r="B26" s="9">
        <v>53.20685023505709</v>
      </c>
      <c r="C26" s="34">
        <v>53.042173695615936</v>
      </c>
      <c r="D26" s="35">
        <v>53.199431212228944</v>
      </c>
      <c r="E26" s="35">
        <v>53.49032800672834</v>
      </c>
      <c r="F26" s="35">
        <v>53.553765719937829</v>
      </c>
      <c r="G26" s="35">
        <v>52.9</v>
      </c>
      <c r="H26" s="35">
        <v>53.1</v>
      </c>
    </row>
    <row r="27" spans="1:8" ht="14.1" customHeight="1">
      <c r="A27" s="210" t="s">
        <v>8</v>
      </c>
      <c r="B27" s="48"/>
      <c r="C27" s="49"/>
      <c r="D27" s="49"/>
      <c r="E27" s="49"/>
      <c r="F27" s="49"/>
      <c r="G27" s="49"/>
      <c r="H27" s="49"/>
    </row>
    <row r="28" spans="1:8" ht="14.1" customHeight="1">
      <c r="A28" s="37"/>
      <c r="B28" s="36"/>
      <c r="C28" s="26"/>
      <c r="D28" s="26"/>
      <c r="E28" s="26"/>
      <c r="F28" s="26"/>
      <c r="G28" s="26"/>
      <c r="H28" s="108"/>
    </row>
    <row r="29" spans="1:8" ht="14.1" customHeight="1">
      <c r="A29" s="324" t="s">
        <v>136</v>
      </c>
      <c r="B29" s="324"/>
      <c r="C29" s="324"/>
      <c r="D29" s="26"/>
      <c r="E29" s="26"/>
      <c r="F29" s="26"/>
      <c r="G29" s="26"/>
      <c r="H29" s="108"/>
    </row>
    <row r="30" spans="1:8" ht="39" customHeight="1">
      <c r="A30" s="280" t="s">
        <v>61</v>
      </c>
      <c r="B30" s="280"/>
      <c r="C30" s="280"/>
      <c r="D30" s="26"/>
      <c r="E30" s="26"/>
      <c r="F30" s="26"/>
      <c r="G30" s="26"/>
    </row>
    <row r="31" spans="1:8">
      <c r="A31" s="202" t="s">
        <v>137</v>
      </c>
      <c r="B31" s="202"/>
      <c r="C31" s="206"/>
      <c r="D31" s="26"/>
      <c r="E31" s="26"/>
      <c r="F31" s="26"/>
      <c r="G31" s="26"/>
    </row>
    <row r="32" spans="1:8">
      <c r="A32" s="26"/>
      <c r="B32" s="26"/>
      <c r="C32" s="26"/>
      <c r="D32" s="26"/>
      <c r="E32" s="26"/>
      <c r="F32" s="26"/>
      <c r="G32" s="26"/>
    </row>
  </sheetData>
  <mergeCells count="14">
    <mergeCell ref="H1:H2"/>
    <mergeCell ref="A29:C29"/>
    <mergeCell ref="A30:C30"/>
    <mergeCell ref="B4:B5"/>
    <mergeCell ref="D4:D5"/>
    <mergeCell ref="A1:C1"/>
    <mergeCell ref="A2:C2"/>
    <mergeCell ref="C4:C5"/>
    <mergeCell ref="F4:F5"/>
    <mergeCell ref="E4:E5"/>
    <mergeCell ref="H4:H5"/>
    <mergeCell ref="A6:H6"/>
    <mergeCell ref="A17:H17"/>
    <mergeCell ref="G4:G5"/>
  </mergeCells>
  <hyperlinks>
    <hyperlink ref="H1" location="'Spis tablic  List of tables 1.1'!A1" display="'Spis tablic  List of tables 1.1'!A1" xr:uid="{00000000-0004-0000-0500-000000000000}"/>
    <hyperlink ref="H1:H2" location="'Spis tablic'!A1" display="'Spis tablic'!A1" xr:uid="{00000000-0004-0000-0500-000001000000}"/>
  </hyperlinks>
  <pageMargins left="0.70866141732283472" right="0.70866141732283472" top="0.74803149606299213" bottom="0.74803149606299213"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62"/>
  <sheetViews>
    <sheetView showGridLines="0" zoomScaleNormal="100" workbookViewId="0">
      <pane ySplit="9" topLeftCell="A10" activePane="bottomLeft" state="frozen"/>
      <selection activeCell="D36" sqref="D36"/>
      <selection pane="bottomLeft" sqref="A1:G1"/>
    </sheetView>
  </sheetViews>
  <sheetFormatPr defaultColWidth="9.140625" defaultRowHeight="12.75"/>
  <cols>
    <col min="1" max="1" width="27.28515625" style="23" customWidth="1"/>
    <col min="2" max="6" width="13.7109375" style="23" customWidth="1"/>
    <col min="7" max="7" width="14.5703125" style="23" customWidth="1"/>
    <col min="8" max="8" width="16.85546875" style="106" customWidth="1"/>
    <col min="9" max="16384" width="9.140625" style="23"/>
  </cols>
  <sheetData>
    <row r="1" spans="1:18" ht="15" customHeight="1">
      <c r="A1" s="324" t="s">
        <v>253</v>
      </c>
      <c r="B1" s="324"/>
      <c r="C1" s="324"/>
      <c r="D1" s="324"/>
      <c r="E1" s="324"/>
      <c r="F1" s="324"/>
      <c r="G1" s="324"/>
      <c r="H1" s="336" t="s">
        <v>129</v>
      </c>
    </row>
    <row r="2" spans="1:18" ht="15" customHeight="1">
      <c r="A2" s="335" t="s">
        <v>254</v>
      </c>
      <c r="B2" s="335"/>
      <c r="C2" s="335"/>
      <c r="D2" s="335"/>
      <c r="E2" s="335"/>
      <c r="F2" s="335"/>
      <c r="G2" s="335"/>
      <c r="H2" s="336"/>
    </row>
    <row r="4" spans="1:18">
      <c r="A4" s="337" t="s">
        <v>182</v>
      </c>
      <c r="B4" s="292" t="s">
        <v>183</v>
      </c>
      <c r="C4" s="293"/>
      <c r="D4" s="293"/>
      <c r="E4" s="293"/>
      <c r="F4" s="293"/>
      <c r="G4" s="294"/>
    </row>
    <row r="5" spans="1:18">
      <c r="A5" s="338"/>
      <c r="B5" s="273" t="s">
        <v>184</v>
      </c>
      <c r="C5" s="277"/>
      <c r="D5" s="277"/>
      <c r="E5" s="277"/>
      <c r="F5" s="277"/>
      <c r="G5" s="278"/>
    </row>
    <row r="6" spans="1:18" ht="21" customHeight="1">
      <c r="A6" s="338"/>
      <c r="B6" s="292" t="s">
        <v>6</v>
      </c>
      <c r="C6" s="293"/>
      <c r="D6" s="290"/>
      <c r="E6" s="292" t="s">
        <v>9</v>
      </c>
      <c r="F6" s="293"/>
      <c r="G6" s="294"/>
    </row>
    <row r="7" spans="1:18">
      <c r="A7" s="297" t="s">
        <v>185</v>
      </c>
      <c r="B7" s="340" t="s">
        <v>186</v>
      </c>
      <c r="C7" s="341"/>
      <c r="D7" s="342"/>
      <c r="E7" s="340" t="s">
        <v>10</v>
      </c>
      <c r="F7" s="341"/>
      <c r="G7" s="343"/>
    </row>
    <row r="8" spans="1:18" ht="17.25" customHeight="1">
      <c r="A8" s="297"/>
      <c r="B8" s="200" t="s">
        <v>187</v>
      </c>
      <c r="C8" s="200" t="s">
        <v>188</v>
      </c>
      <c r="D8" s="200" t="s">
        <v>153</v>
      </c>
      <c r="E8" s="200" t="s">
        <v>187</v>
      </c>
      <c r="F8" s="200" t="s">
        <v>188</v>
      </c>
      <c r="G8" s="200" t="s">
        <v>153</v>
      </c>
    </row>
    <row r="9" spans="1:18">
      <c r="A9" s="339"/>
      <c r="B9" s="201" t="s">
        <v>152</v>
      </c>
      <c r="C9" s="201" t="s">
        <v>189</v>
      </c>
      <c r="D9" s="201" t="s">
        <v>155</v>
      </c>
      <c r="E9" s="201" t="s">
        <v>152</v>
      </c>
      <c r="F9" s="201" t="s">
        <v>189</v>
      </c>
      <c r="G9" s="201" t="s">
        <v>155</v>
      </c>
    </row>
    <row r="10" spans="1:18" ht="20.100000000000001" customHeight="1">
      <c r="A10" s="345" t="s">
        <v>169</v>
      </c>
      <c r="B10" s="346"/>
      <c r="C10" s="346"/>
      <c r="D10" s="346"/>
      <c r="E10" s="346"/>
      <c r="F10" s="346"/>
      <c r="G10" s="347"/>
    </row>
    <row r="11" spans="1:18" ht="14.1" customHeight="1">
      <c r="A11" s="16" t="s">
        <v>125</v>
      </c>
      <c r="B11" s="17">
        <v>819</v>
      </c>
      <c r="C11" s="17">
        <f>B11-D11</f>
        <v>439</v>
      </c>
      <c r="D11" s="17">
        <v>380</v>
      </c>
      <c r="E11" s="17">
        <v>5261</v>
      </c>
      <c r="F11" s="17">
        <f>E11-G11</f>
        <v>2470</v>
      </c>
      <c r="G11" s="133">
        <v>2791</v>
      </c>
      <c r="H11" s="130"/>
      <c r="J11" s="27"/>
    </row>
    <row r="12" spans="1:18" ht="14.1" customHeight="1">
      <c r="A12" s="166" t="s">
        <v>126</v>
      </c>
      <c r="B12" s="20"/>
      <c r="C12" s="269"/>
      <c r="D12" s="270"/>
      <c r="E12" s="20"/>
      <c r="F12" s="20"/>
      <c r="G12" s="134"/>
      <c r="H12" s="108"/>
      <c r="K12" s="27"/>
    </row>
    <row r="13" spans="1:18" ht="14.1" customHeight="1">
      <c r="A13" s="203" t="s">
        <v>66</v>
      </c>
      <c r="B13" s="5">
        <v>142</v>
      </c>
      <c r="C13" s="261">
        <f t="shared" ref="C13:C23" si="0">B13-D13</f>
        <v>85</v>
      </c>
      <c r="D13" s="261">
        <v>57</v>
      </c>
      <c r="E13" s="5">
        <v>791</v>
      </c>
      <c r="F13" s="261">
        <f>E13-G13</f>
        <v>360</v>
      </c>
      <c r="G13" s="262">
        <v>431</v>
      </c>
      <c r="H13" s="130"/>
      <c r="J13" s="27"/>
      <c r="K13" s="27"/>
    </row>
    <row r="14" spans="1:18" ht="14.1" customHeight="1">
      <c r="A14" s="216" t="s">
        <v>2</v>
      </c>
      <c r="B14" s="6"/>
      <c r="C14" s="261"/>
      <c r="D14" s="271"/>
      <c r="E14" s="6"/>
      <c r="F14" s="261"/>
      <c r="G14" s="263"/>
      <c r="H14" s="108"/>
      <c r="K14" s="27"/>
    </row>
    <row r="15" spans="1:18" ht="14.1" customHeight="1">
      <c r="A15" s="203" t="s">
        <v>67</v>
      </c>
      <c r="B15" s="5">
        <v>125</v>
      </c>
      <c r="C15" s="261">
        <f t="shared" si="0"/>
        <v>83</v>
      </c>
      <c r="D15" s="261">
        <v>42</v>
      </c>
      <c r="E15" s="5">
        <v>689</v>
      </c>
      <c r="F15" s="261">
        <f t="shared" ref="F15:F23" si="1">E15-G15</f>
        <v>461</v>
      </c>
      <c r="G15" s="262">
        <v>228</v>
      </c>
      <c r="H15" s="108"/>
      <c r="L15" s="27"/>
    </row>
    <row r="16" spans="1:18" ht="14.1" customHeight="1">
      <c r="A16" s="216" t="s">
        <v>71</v>
      </c>
      <c r="B16" s="6"/>
      <c r="C16" s="261"/>
      <c r="D16" s="271"/>
      <c r="E16" s="6"/>
      <c r="F16" s="261"/>
      <c r="G16" s="263"/>
      <c r="H16" s="108"/>
      <c r="R16" s="27"/>
    </row>
    <row r="17" spans="1:16" ht="25.5">
      <c r="A17" s="203" t="s">
        <v>68</v>
      </c>
      <c r="B17" s="5">
        <v>222</v>
      </c>
      <c r="C17" s="261">
        <f t="shared" si="0"/>
        <v>105</v>
      </c>
      <c r="D17" s="261">
        <v>117</v>
      </c>
      <c r="E17" s="5">
        <v>1420</v>
      </c>
      <c r="F17" s="261">
        <f t="shared" si="1"/>
        <v>521</v>
      </c>
      <c r="G17" s="262">
        <v>899</v>
      </c>
      <c r="H17" s="108"/>
    </row>
    <row r="18" spans="1:16" ht="14.1" customHeight="1">
      <c r="A18" s="216" t="s">
        <v>70</v>
      </c>
      <c r="B18" s="6"/>
      <c r="C18" s="261"/>
      <c r="D18" s="271"/>
      <c r="E18" s="6"/>
      <c r="F18" s="261"/>
      <c r="G18" s="263"/>
      <c r="H18" s="108"/>
    </row>
    <row r="19" spans="1:16" ht="14.1" customHeight="1">
      <c r="A19" s="203" t="s">
        <v>130</v>
      </c>
      <c r="B19" s="5">
        <v>69</v>
      </c>
      <c r="C19" s="261">
        <f t="shared" si="0"/>
        <v>25</v>
      </c>
      <c r="D19" s="261">
        <v>44</v>
      </c>
      <c r="E19" s="5">
        <v>252</v>
      </c>
      <c r="F19" s="261">
        <f t="shared" si="1"/>
        <v>89</v>
      </c>
      <c r="G19" s="262">
        <v>163</v>
      </c>
      <c r="H19" s="108"/>
    </row>
    <row r="20" spans="1:16" ht="26.25" customHeight="1">
      <c r="A20" s="216" t="s">
        <v>131</v>
      </c>
      <c r="B20" s="6"/>
      <c r="C20" s="261"/>
      <c r="D20" s="271"/>
      <c r="E20" s="6"/>
      <c r="F20" s="261"/>
      <c r="G20" s="263"/>
      <c r="H20" s="108"/>
    </row>
    <row r="21" spans="1:16" ht="14.1" customHeight="1">
      <c r="A21" s="203" t="s">
        <v>69</v>
      </c>
      <c r="B21" s="5">
        <v>135</v>
      </c>
      <c r="C21" s="261">
        <f t="shared" si="0"/>
        <v>71</v>
      </c>
      <c r="D21" s="261">
        <v>64</v>
      </c>
      <c r="E21" s="5">
        <v>1114</v>
      </c>
      <c r="F21" s="261">
        <f t="shared" si="1"/>
        <v>545</v>
      </c>
      <c r="G21" s="262">
        <v>569</v>
      </c>
      <c r="H21" s="108"/>
    </row>
    <row r="22" spans="1:16" ht="14.1" customHeight="1">
      <c r="A22" s="216" t="s">
        <v>62</v>
      </c>
      <c r="B22" s="6"/>
      <c r="C22" s="261"/>
      <c r="D22" s="271"/>
      <c r="E22" s="6"/>
      <c r="F22" s="261"/>
      <c r="G22" s="263"/>
      <c r="H22" s="108"/>
    </row>
    <row r="23" spans="1:16" ht="14.1" customHeight="1">
      <c r="A23" s="203" t="s">
        <v>132</v>
      </c>
      <c r="B23" s="5">
        <v>126</v>
      </c>
      <c r="C23" s="261">
        <f t="shared" si="0"/>
        <v>70</v>
      </c>
      <c r="D23" s="261">
        <v>56</v>
      </c>
      <c r="E23">
        <v>995</v>
      </c>
      <c r="F23" s="261">
        <f t="shared" si="1"/>
        <v>494</v>
      </c>
      <c r="G23" s="264">
        <v>501</v>
      </c>
      <c r="H23" s="130"/>
      <c r="J23" s="27"/>
      <c r="K23" s="27"/>
      <c r="L23" s="27"/>
      <c r="M23" s="27"/>
      <c r="N23" s="27"/>
      <c r="O23" s="27"/>
      <c r="P23" s="27"/>
    </row>
    <row r="24" spans="1:16" ht="14.1" customHeight="1">
      <c r="A24" s="217" t="s">
        <v>133</v>
      </c>
      <c r="B24" s="50"/>
      <c r="C24" s="17"/>
      <c r="D24" s="50"/>
      <c r="E24" s="50"/>
      <c r="F24" s="50"/>
      <c r="G24" s="135"/>
      <c r="H24" s="108"/>
    </row>
    <row r="25" spans="1:16" ht="20.100000000000001" customHeight="1">
      <c r="A25" s="286" t="s">
        <v>190</v>
      </c>
      <c r="B25" s="287"/>
      <c r="C25" s="287"/>
      <c r="D25" s="287"/>
      <c r="E25" s="287"/>
      <c r="F25" s="287"/>
      <c r="G25" s="288"/>
      <c r="H25" s="108"/>
    </row>
    <row r="26" spans="1:16" ht="14.1" customHeight="1">
      <c r="A26" s="16" t="s">
        <v>125</v>
      </c>
      <c r="B26" s="19">
        <v>100</v>
      </c>
      <c r="C26" s="19">
        <f>B26-D26</f>
        <v>53.601953601953603</v>
      </c>
      <c r="D26" s="19">
        <f>D11*B26/B11</f>
        <v>46.398046398046397</v>
      </c>
      <c r="E26" s="19">
        <v>100</v>
      </c>
      <c r="F26" s="19">
        <f>$E$26-G26</f>
        <v>46.949249192168786</v>
      </c>
      <c r="G26" s="61">
        <f>G11*E26/E11</f>
        <v>53.050750807831214</v>
      </c>
      <c r="H26" s="108"/>
      <c r="I26" s="108"/>
    </row>
    <row r="27" spans="1:16" ht="14.1" customHeight="1">
      <c r="A27" s="166" t="s">
        <v>126</v>
      </c>
      <c r="B27" s="19"/>
      <c r="C27" s="19"/>
      <c r="D27" s="19"/>
      <c r="E27" s="19"/>
      <c r="F27" s="9"/>
      <c r="G27" s="132"/>
      <c r="H27" s="108"/>
      <c r="I27" s="108"/>
    </row>
    <row r="28" spans="1:16" ht="14.1" customHeight="1">
      <c r="A28" s="203" t="s">
        <v>66</v>
      </c>
      <c r="B28" s="9">
        <v>100</v>
      </c>
      <c r="C28" s="265">
        <f>B28-D28</f>
        <v>59.859154929577464</v>
      </c>
      <c r="D28" s="265">
        <f>D13*$B$28/B13</f>
        <v>40.140845070422536</v>
      </c>
      <c r="E28" s="9">
        <v>100</v>
      </c>
      <c r="F28" s="265">
        <f>E28-G28</f>
        <v>45.512010113780022</v>
      </c>
      <c r="G28" s="266">
        <f>G13*E28/E13</f>
        <v>54.487989886219978</v>
      </c>
      <c r="H28" s="108"/>
      <c r="I28" s="108"/>
    </row>
    <row r="29" spans="1:16" ht="14.1" customHeight="1">
      <c r="A29" s="216" t="s">
        <v>2</v>
      </c>
      <c r="B29" s="9"/>
      <c r="C29" s="265"/>
      <c r="D29" s="265"/>
      <c r="E29" s="9"/>
      <c r="F29" s="265"/>
      <c r="G29" s="266"/>
      <c r="H29" s="108"/>
      <c r="I29" s="108"/>
    </row>
    <row r="30" spans="1:16" ht="14.1" customHeight="1">
      <c r="A30" s="203" t="s">
        <v>67</v>
      </c>
      <c r="B30" s="9">
        <v>100</v>
      </c>
      <c r="C30" s="265">
        <f t="shared" ref="C30:C38" si="2">B30-D30</f>
        <v>66.400000000000006</v>
      </c>
      <c r="D30" s="265">
        <f t="shared" ref="D30:D38" si="3">D15*$B$28/B15</f>
        <v>33.6</v>
      </c>
      <c r="E30" s="9">
        <v>100</v>
      </c>
      <c r="F30" s="265">
        <f>E30-G30</f>
        <v>66.908563134978237</v>
      </c>
      <c r="G30" s="266">
        <f>G15*$E$30/E15</f>
        <v>33.09143686502177</v>
      </c>
      <c r="H30" s="108"/>
      <c r="I30" s="108"/>
    </row>
    <row r="31" spans="1:16" ht="14.1" customHeight="1">
      <c r="A31" s="216" t="s">
        <v>71</v>
      </c>
      <c r="B31" s="9"/>
      <c r="C31" s="265"/>
      <c r="D31" s="265"/>
      <c r="E31" s="9"/>
      <c r="F31" s="265"/>
      <c r="G31" s="266"/>
      <c r="H31" s="108"/>
      <c r="I31" s="108"/>
    </row>
    <row r="32" spans="1:16" ht="25.5">
      <c r="A32" s="203" t="s">
        <v>68</v>
      </c>
      <c r="B32" s="9">
        <v>100</v>
      </c>
      <c r="C32" s="265">
        <f t="shared" si="2"/>
        <v>47.297297297297298</v>
      </c>
      <c r="D32" s="265">
        <f t="shared" si="3"/>
        <v>52.702702702702702</v>
      </c>
      <c r="E32" s="9">
        <v>100</v>
      </c>
      <c r="F32" s="265">
        <f>E32-G32</f>
        <v>36.690140845070424</v>
      </c>
      <c r="G32" s="266">
        <f t="shared" ref="G32:G36" si="4">G17*$E$30/E17</f>
        <v>63.309859154929576</v>
      </c>
      <c r="H32" s="108"/>
      <c r="I32" s="108"/>
    </row>
    <row r="33" spans="1:13" ht="14.1" customHeight="1">
      <c r="A33" s="216" t="s">
        <v>70</v>
      </c>
      <c r="B33" s="9"/>
      <c r="C33" s="265"/>
      <c r="D33" s="265"/>
      <c r="E33" s="9"/>
      <c r="F33" s="265"/>
      <c r="G33" s="266"/>
      <c r="H33" s="108"/>
      <c r="I33" s="108"/>
    </row>
    <row r="34" spans="1:13" ht="14.1" customHeight="1">
      <c r="A34" s="203" t="s">
        <v>130</v>
      </c>
      <c r="B34" s="9">
        <v>100</v>
      </c>
      <c r="C34" s="265">
        <f>B34-D34</f>
        <v>36.231884057971016</v>
      </c>
      <c r="D34" s="265">
        <f t="shared" si="3"/>
        <v>63.768115942028984</v>
      </c>
      <c r="E34" s="9">
        <v>100</v>
      </c>
      <c r="F34" s="265">
        <f>E34-G34</f>
        <v>35.317460317460316</v>
      </c>
      <c r="G34" s="266">
        <f t="shared" si="4"/>
        <v>64.682539682539684</v>
      </c>
      <c r="H34" s="108"/>
      <c r="I34" s="108"/>
    </row>
    <row r="35" spans="1:13" ht="25.5" customHeight="1">
      <c r="A35" s="216" t="s">
        <v>131</v>
      </c>
      <c r="B35" s="9"/>
      <c r="C35" s="265"/>
      <c r="D35" s="265"/>
      <c r="E35" s="9"/>
      <c r="F35" s="265"/>
      <c r="G35" s="266"/>
      <c r="H35" s="108"/>
      <c r="I35" s="108"/>
    </row>
    <row r="36" spans="1:13" ht="14.1" customHeight="1">
      <c r="A36" s="203" t="s">
        <v>69</v>
      </c>
      <c r="B36" s="9">
        <v>100</v>
      </c>
      <c r="C36" s="265">
        <f t="shared" si="2"/>
        <v>52.592592592592595</v>
      </c>
      <c r="D36" s="265">
        <f t="shared" si="3"/>
        <v>47.407407407407405</v>
      </c>
      <c r="E36" s="9">
        <v>100</v>
      </c>
      <c r="F36" s="265">
        <f>E36-G36</f>
        <v>48.922800718132855</v>
      </c>
      <c r="G36" s="266">
        <f t="shared" si="4"/>
        <v>51.077199281867145</v>
      </c>
      <c r="H36" s="108"/>
      <c r="I36" s="108"/>
    </row>
    <row r="37" spans="1:13" ht="14.1" customHeight="1">
      <c r="A37" s="216" t="s">
        <v>62</v>
      </c>
      <c r="B37" s="9"/>
      <c r="C37" s="265"/>
      <c r="D37" s="265"/>
      <c r="E37" s="9"/>
      <c r="F37" s="265"/>
      <c r="G37" s="266"/>
      <c r="H37" s="108"/>
      <c r="I37" s="108"/>
    </row>
    <row r="38" spans="1:13" ht="14.1" customHeight="1">
      <c r="A38" s="203" t="s">
        <v>132</v>
      </c>
      <c r="B38" s="9">
        <v>100</v>
      </c>
      <c r="C38" s="265">
        <f t="shared" si="2"/>
        <v>55.555555555555557</v>
      </c>
      <c r="D38" s="265">
        <f t="shared" si="3"/>
        <v>44.444444444444443</v>
      </c>
      <c r="E38" s="9">
        <v>100</v>
      </c>
      <c r="F38" s="265">
        <f>E38-G38</f>
        <v>49.64824120603015</v>
      </c>
      <c r="G38" s="266">
        <f>G23*$E$30/E23</f>
        <v>50.35175879396985</v>
      </c>
      <c r="H38" s="108"/>
      <c r="I38" s="108"/>
    </row>
    <row r="39" spans="1:13" ht="14.1" customHeight="1">
      <c r="A39" s="217" t="s">
        <v>133</v>
      </c>
      <c r="B39" s="51"/>
      <c r="C39" s="272"/>
      <c r="D39" s="265"/>
      <c r="E39" s="9"/>
      <c r="F39" s="9"/>
      <c r="G39" s="34"/>
      <c r="H39" s="108"/>
      <c r="I39" s="108"/>
    </row>
    <row r="40" spans="1:13" ht="20.100000000000001" customHeight="1">
      <c r="A40" s="286" t="s">
        <v>178</v>
      </c>
      <c r="B40" s="287"/>
      <c r="C40" s="287"/>
      <c r="D40" s="287"/>
      <c r="E40" s="287"/>
      <c r="F40" s="287"/>
      <c r="G40" s="288"/>
      <c r="H40" s="108"/>
    </row>
    <row r="41" spans="1:13" ht="14.1" customHeight="1">
      <c r="A41" s="16" t="s">
        <v>125</v>
      </c>
      <c r="B41" s="19">
        <v>100</v>
      </c>
      <c r="C41" s="19">
        <v>100</v>
      </c>
      <c r="D41" s="19">
        <v>100</v>
      </c>
      <c r="E41" s="19">
        <v>100</v>
      </c>
      <c r="F41" s="19">
        <v>100</v>
      </c>
      <c r="G41" s="61">
        <v>100</v>
      </c>
      <c r="H41" s="131"/>
    </row>
    <row r="42" spans="1:13" ht="14.1" customHeight="1">
      <c r="A42" s="166" t="s">
        <v>126</v>
      </c>
      <c r="B42" s="38"/>
      <c r="C42" s="38"/>
      <c r="D42" s="38"/>
      <c r="E42" s="38"/>
      <c r="F42" s="38"/>
      <c r="G42" s="42"/>
      <c r="H42" s="108"/>
    </row>
    <row r="43" spans="1:13" ht="14.1" customHeight="1">
      <c r="A43" s="203" t="s">
        <v>66</v>
      </c>
      <c r="B43" s="9">
        <f>B13*$B$41/$B$11</f>
        <v>17.338217338217337</v>
      </c>
      <c r="C43" s="265">
        <f>C13*$C$41/$C$11</f>
        <v>19.362186788154897</v>
      </c>
      <c r="D43" s="265">
        <f>D13*$D$41/$D$11</f>
        <v>15</v>
      </c>
      <c r="E43" s="9">
        <f>E13*$E$41/$E$11</f>
        <v>15.035164417411139</v>
      </c>
      <c r="F43" s="265">
        <f>F13*$F$41/$F$11</f>
        <v>14.574898785425102</v>
      </c>
      <c r="G43" s="266">
        <f>G13*$G$41/$G$11</f>
        <v>15.442493729845934</v>
      </c>
      <c r="H43" s="131"/>
      <c r="I43" s="108"/>
      <c r="J43" s="108"/>
      <c r="K43" s="108"/>
      <c r="L43" s="108"/>
      <c r="M43" s="108"/>
    </row>
    <row r="44" spans="1:13" ht="14.1" customHeight="1">
      <c r="A44" s="216" t="s">
        <v>2</v>
      </c>
      <c r="B44" s="9"/>
      <c r="C44" s="265"/>
      <c r="D44" s="265"/>
      <c r="E44" s="9"/>
      <c r="F44" s="265"/>
      <c r="G44" s="266"/>
      <c r="H44" s="108"/>
      <c r="I44" s="108"/>
      <c r="J44" s="108"/>
      <c r="K44" s="108"/>
      <c r="L44" s="108"/>
      <c r="M44" s="108"/>
    </row>
    <row r="45" spans="1:13" ht="14.1" customHeight="1">
      <c r="A45" s="203" t="s">
        <v>67</v>
      </c>
      <c r="B45" s="9">
        <f t="shared" ref="B45:B53" si="5">B15*$B$41/$B$11</f>
        <v>15.262515262515263</v>
      </c>
      <c r="C45" s="265">
        <f t="shared" ref="C45:C53" si="6">C15*$C$41/$C$11</f>
        <v>18.906605922551254</v>
      </c>
      <c r="D45" s="265">
        <f t="shared" ref="D45:D53" si="7">D15*$D$41/$D$11</f>
        <v>11.052631578947368</v>
      </c>
      <c r="E45" s="9">
        <f t="shared" ref="E45:E53" si="8">E15*$E$41/$E$11</f>
        <v>13.096369511499715</v>
      </c>
      <c r="F45" s="265">
        <f t="shared" ref="F45:F53" si="9">F15*$F$41/$F$11</f>
        <v>18.663967611336034</v>
      </c>
      <c r="G45" s="266">
        <f t="shared" ref="G45:G53" si="10">G15*$G$41/$G$11</f>
        <v>8.169115012540308</v>
      </c>
      <c r="H45" s="108"/>
      <c r="I45" s="108"/>
      <c r="J45" s="108"/>
      <c r="K45" s="108"/>
      <c r="L45" s="108"/>
      <c r="M45" s="108"/>
    </row>
    <row r="46" spans="1:13" ht="14.1" customHeight="1">
      <c r="A46" s="216" t="s">
        <v>71</v>
      </c>
      <c r="B46" s="9"/>
      <c r="C46" s="265"/>
      <c r="D46" s="265"/>
      <c r="E46" s="9"/>
      <c r="F46" s="265"/>
      <c r="G46" s="266"/>
      <c r="H46" s="108"/>
      <c r="I46" s="108"/>
      <c r="J46" s="108"/>
      <c r="K46" s="108"/>
      <c r="L46" s="108"/>
      <c r="M46" s="108"/>
    </row>
    <row r="47" spans="1:13" ht="25.5">
      <c r="A47" s="203" t="s">
        <v>68</v>
      </c>
      <c r="B47" s="9">
        <f t="shared" si="5"/>
        <v>27.106227106227106</v>
      </c>
      <c r="C47" s="265">
        <f t="shared" si="6"/>
        <v>23.917995444191344</v>
      </c>
      <c r="D47" s="265">
        <f t="shared" si="7"/>
        <v>30.789473684210527</v>
      </c>
      <c r="E47" s="9">
        <f t="shared" si="8"/>
        <v>26.991066337198252</v>
      </c>
      <c r="F47" s="265">
        <f t="shared" si="9"/>
        <v>21.093117408906881</v>
      </c>
      <c r="G47" s="266">
        <f t="shared" si="10"/>
        <v>32.210677176639194</v>
      </c>
      <c r="H47" s="108"/>
      <c r="I47" s="108"/>
      <c r="J47" s="108"/>
      <c r="K47" s="108"/>
      <c r="L47" s="108"/>
      <c r="M47" s="108"/>
    </row>
    <row r="48" spans="1:13" ht="14.1" customHeight="1">
      <c r="A48" s="216" t="s">
        <v>70</v>
      </c>
      <c r="B48" s="9"/>
      <c r="C48" s="265"/>
      <c r="D48" s="265"/>
      <c r="E48" s="9"/>
      <c r="F48" s="265"/>
      <c r="G48" s="266"/>
      <c r="H48" s="108"/>
      <c r="I48" s="108"/>
      <c r="J48" s="108"/>
      <c r="K48" s="108"/>
      <c r="L48" s="108"/>
      <c r="M48" s="108"/>
    </row>
    <row r="49" spans="1:13" ht="14.1" customHeight="1">
      <c r="A49" s="203" t="s">
        <v>130</v>
      </c>
      <c r="B49" s="9">
        <f t="shared" si="5"/>
        <v>8.4249084249084252</v>
      </c>
      <c r="C49" s="265">
        <f t="shared" si="6"/>
        <v>5.6947608200455582</v>
      </c>
      <c r="D49" s="265">
        <f t="shared" si="7"/>
        <v>11.578947368421053</v>
      </c>
      <c r="E49" s="9">
        <f t="shared" si="8"/>
        <v>4.7899638851929289</v>
      </c>
      <c r="F49" s="265">
        <f t="shared" si="9"/>
        <v>3.6032388663967612</v>
      </c>
      <c r="G49" s="266">
        <f t="shared" si="10"/>
        <v>5.8402006449301327</v>
      </c>
      <c r="H49" s="108"/>
      <c r="I49" s="108"/>
      <c r="J49" s="108"/>
      <c r="K49" s="108"/>
      <c r="L49" s="108"/>
      <c r="M49" s="108"/>
    </row>
    <row r="50" spans="1:13" ht="30.75" customHeight="1">
      <c r="A50" s="216" t="s">
        <v>131</v>
      </c>
      <c r="B50" s="9"/>
      <c r="C50" s="265"/>
      <c r="D50" s="265"/>
      <c r="E50" s="9"/>
      <c r="F50" s="265"/>
      <c r="G50" s="266"/>
      <c r="H50" s="108"/>
      <c r="I50" s="108"/>
      <c r="J50" s="108"/>
      <c r="K50" s="108"/>
      <c r="L50" s="108"/>
      <c r="M50" s="108"/>
    </row>
    <row r="51" spans="1:13" ht="14.1" customHeight="1">
      <c r="A51" s="203" t="s">
        <v>69</v>
      </c>
      <c r="B51" s="9">
        <f t="shared" si="5"/>
        <v>16.483516483516482</v>
      </c>
      <c r="C51" s="265">
        <f t="shared" si="6"/>
        <v>16.173120728929383</v>
      </c>
      <c r="D51" s="265">
        <f t="shared" si="7"/>
        <v>16.842105263157894</v>
      </c>
      <c r="E51" s="9">
        <f t="shared" si="8"/>
        <v>21.174681619463982</v>
      </c>
      <c r="F51" s="265">
        <f t="shared" si="9"/>
        <v>22.064777327935222</v>
      </c>
      <c r="G51" s="266">
        <f t="shared" si="10"/>
        <v>20.386958079541383</v>
      </c>
      <c r="H51" s="108"/>
      <c r="I51" s="108"/>
      <c r="J51" s="108"/>
      <c r="K51" s="108"/>
      <c r="L51" s="108"/>
      <c r="M51" s="108"/>
    </row>
    <row r="52" spans="1:13" ht="14.1" customHeight="1">
      <c r="A52" s="216" t="s">
        <v>62</v>
      </c>
      <c r="B52" s="9"/>
      <c r="C52" s="265"/>
      <c r="D52" s="265"/>
      <c r="E52" s="9"/>
      <c r="F52" s="265"/>
      <c r="G52" s="266"/>
      <c r="H52" s="108"/>
      <c r="I52" s="108"/>
      <c r="J52" s="108"/>
      <c r="K52" s="108"/>
      <c r="L52" s="108"/>
      <c r="M52" s="108"/>
    </row>
    <row r="53" spans="1:13" ht="14.1" customHeight="1">
      <c r="A53" s="203" t="s">
        <v>132</v>
      </c>
      <c r="B53" s="9">
        <f t="shared" si="5"/>
        <v>15.384615384615385</v>
      </c>
      <c r="C53" s="265">
        <f t="shared" si="6"/>
        <v>15.945330296127562</v>
      </c>
      <c r="D53" s="265">
        <f t="shared" si="7"/>
        <v>14.736842105263158</v>
      </c>
      <c r="E53" s="9">
        <f t="shared" si="8"/>
        <v>18.912754229233986</v>
      </c>
      <c r="F53" s="265">
        <f t="shared" si="9"/>
        <v>20</v>
      </c>
      <c r="G53" s="266">
        <f t="shared" si="10"/>
        <v>17.950555356503045</v>
      </c>
      <c r="H53" s="108"/>
      <c r="I53" s="108"/>
      <c r="J53" s="108"/>
      <c r="K53" s="108"/>
      <c r="L53" s="108"/>
      <c r="M53" s="108"/>
    </row>
    <row r="54" spans="1:13" ht="14.1" customHeight="1">
      <c r="A54" s="217" t="s">
        <v>133</v>
      </c>
      <c r="B54" s="52"/>
      <c r="C54" s="52"/>
      <c r="D54" s="52"/>
      <c r="E54" s="44"/>
      <c r="F54" s="267"/>
      <c r="G54" s="268"/>
      <c r="H54" s="108"/>
    </row>
    <row r="55" spans="1:13" ht="12.95" customHeight="1">
      <c r="A55" s="10"/>
      <c r="B55" s="11"/>
      <c r="C55" s="11"/>
      <c r="D55" s="11"/>
      <c r="E55" s="11"/>
      <c r="F55" s="11"/>
      <c r="G55" s="11"/>
    </row>
    <row r="56" spans="1:13" ht="12.95" customHeight="1">
      <c r="A56" s="328" t="s">
        <v>120</v>
      </c>
      <c r="B56" s="328"/>
      <c r="C56" s="328"/>
      <c r="D56" s="328"/>
      <c r="E56" s="328"/>
      <c r="F56" s="328"/>
      <c r="G56" s="328"/>
    </row>
    <row r="57" spans="1:13" ht="12.95" customHeight="1">
      <c r="A57" s="289" t="s">
        <v>136</v>
      </c>
      <c r="B57" s="289"/>
      <c r="C57" s="289"/>
      <c r="D57" s="289"/>
      <c r="E57" s="289"/>
      <c r="F57" s="289"/>
      <c r="G57" s="289"/>
    </row>
    <row r="58" spans="1:13" ht="38.25" customHeight="1">
      <c r="A58" s="344" t="s">
        <v>89</v>
      </c>
      <c r="B58" s="344"/>
      <c r="C58" s="344"/>
      <c r="D58" s="344"/>
      <c r="E58" s="344"/>
      <c r="F58" s="344"/>
      <c r="G58" s="344"/>
    </row>
    <row r="59" spans="1:13" ht="12.95" customHeight="1">
      <c r="A59" s="282" t="s">
        <v>138</v>
      </c>
      <c r="B59" s="282"/>
      <c r="C59" s="282"/>
      <c r="D59" s="282"/>
      <c r="E59" s="282"/>
      <c r="F59" s="282"/>
      <c r="G59" s="282"/>
    </row>
    <row r="62" spans="1:13">
      <c r="A62" s="39"/>
    </row>
  </sheetData>
  <mergeCells count="18">
    <mergeCell ref="A7:A9"/>
    <mergeCell ref="B7:D7"/>
    <mergeCell ref="E7:G7"/>
    <mergeCell ref="A59:G59"/>
    <mergeCell ref="A40:G40"/>
    <mergeCell ref="A25:G25"/>
    <mergeCell ref="A56:G56"/>
    <mergeCell ref="A58:G58"/>
    <mergeCell ref="A10:G10"/>
    <mergeCell ref="A57:G57"/>
    <mergeCell ref="A2:G2"/>
    <mergeCell ref="H1:H2"/>
    <mergeCell ref="A1:G1"/>
    <mergeCell ref="A4:A6"/>
    <mergeCell ref="B4:G4"/>
    <mergeCell ref="B5:G5"/>
    <mergeCell ref="B6:D6"/>
    <mergeCell ref="E6:G6"/>
  </mergeCells>
  <hyperlinks>
    <hyperlink ref="H1" location="'Spis tablic  List of tables 1.1'!A1" display="'Spis tablic  List of tables 1.1'!A1" xr:uid="{00000000-0004-0000-0600-000000000000}"/>
    <hyperlink ref="H1:H2" location="'Spis tablic'!A1" display="'Spis tablic'!A1" xr:uid="{00000000-0004-0000-0600-000001000000}"/>
  </hyperlinks>
  <pageMargins left="0.70866141732283472" right="0.70866141732283472" top="0.74803149606299213" bottom="0.74803149606299213"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4"/>
  <sheetViews>
    <sheetView showGridLines="0" zoomScaleNormal="100" workbookViewId="0">
      <selection activeCell="J14" sqref="J14"/>
    </sheetView>
  </sheetViews>
  <sheetFormatPr defaultColWidth="9.140625" defaultRowHeight="12.75"/>
  <cols>
    <col min="1" max="1" width="27.28515625" style="23" customWidth="1"/>
    <col min="2" max="7" width="10.7109375" style="23" customWidth="1"/>
    <col min="8" max="8" width="12.140625" style="106" customWidth="1"/>
    <col min="9" max="9" width="17.85546875" style="23" customWidth="1"/>
    <col min="10" max="16384" width="9.140625" style="23"/>
  </cols>
  <sheetData>
    <row r="1" spans="1:9" ht="15" customHeight="1">
      <c r="A1" s="324" t="s">
        <v>233</v>
      </c>
      <c r="B1" s="324"/>
      <c r="C1" s="324"/>
      <c r="I1" s="336" t="s">
        <v>129</v>
      </c>
    </row>
    <row r="2" spans="1:9" ht="15" customHeight="1">
      <c r="A2" s="335" t="s">
        <v>234</v>
      </c>
      <c r="B2" s="335"/>
      <c r="C2" s="335"/>
      <c r="I2" s="336"/>
    </row>
    <row r="3" spans="1:9" ht="15" customHeight="1">
      <c r="I3" s="106"/>
    </row>
    <row r="4" spans="1:9" ht="12.75" customHeight="1">
      <c r="A4" s="220" t="s">
        <v>145</v>
      </c>
      <c r="B4" s="348">
        <v>2015</v>
      </c>
      <c r="C4" s="348">
        <v>2016</v>
      </c>
      <c r="D4" s="348">
        <v>2017</v>
      </c>
      <c r="E4" s="330">
        <v>2018</v>
      </c>
      <c r="F4" s="330">
        <v>2019</v>
      </c>
      <c r="G4" s="330">
        <v>2020</v>
      </c>
      <c r="H4" s="330">
        <v>2021</v>
      </c>
    </row>
    <row r="5" spans="1:9">
      <c r="A5" s="219" t="s">
        <v>149</v>
      </c>
      <c r="B5" s="349"/>
      <c r="C5" s="349"/>
      <c r="D5" s="349"/>
      <c r="E5" s="350"/>
      <c r="F5" s="350"/>
      <c r="G5" s="350"/>
      <c r="H5" s="350"/>
    </row>
    <row r="6" spans="1:9" ht="14.1" customHeight="1">
      <c r="A6" s="67" t="s">
        <v>12</v>
      </c>
      <c r="B6" s="102">
        <v>665</v>
      </c>
      <c r="C6" s="102">
        <v>397</v>
      </c>
      <c r="D6" s="103">
        <v>295</v>
      </c>
      <c r="E6" s="103">
        <v>482</v>
      </c>
      <c r="F6" s="103">
        <v>649</v>
      </c>
      <c r="G6" s="103">
        <v>889</v>
      </c>
      <c r="H6" s="103">
        <v>870</v>
      </c>
    </row>
    <row r="7" spans="1:9" ht="14.1" customHeight="1">
      <c r="A7" s="204" t="s">
        <v>13</v>
      </c>
      <c r="B7" s="104"/>
      <c r="C7" s="104"/>
      <c r="D7" s="103"/>
      <c r="E7" s="103"/>
      <c r="F7" s="103"/>
      <c r="G7" s="103"/>
      <c r="H7" s="103"/>
    </row>
    <row r="8" spans="1:9" ht="14.1" customHeight="1">
      <c r="A8" s="68" t="s">
        <v>7</v>
      </c>
      <c r="B8" s="104">
        <v>189</v>
      </c>
      <c r="C8" s="104">
        <v>132</v>
      </c>
      <c r="D8" s="103">
        <v>98</v>
      </c>
      <c r="E8" s="103">
        <v>183</v>
      </c>
      <c r="F8" s="103">
        <v>264</v>
      </c>
      <c r="G8" s="103">
        <v>327</v>
      </c>
      <c r="H8" s="103">
        <v>298</v>
      </c>
      <c r="I8" s="129"/>
    </row>
    <row r="9" spans="1:9" ht="14.1" customHeight="1">
      <c r="A9" s="211" t="s">
        <v>14</v>
      </c>
      <c r="B9" s="75"/>
      <c r="C9" s="75"/>
      <c r="D9" s="76"/>
      <c r="E9" s="76"/>
      <c r="F9" s="76"/>
      <c r="G9" s="76"/>
      <c r="H9" s="76"/>
    </row>
    <row r="10" spans="1:9" ht="14.1" customHeight="1">
      <c r="A10" s="69" t="s">
        <v>15</v>
      </c>
      <c r="B10" s="77">
        <f>B8/B6*100</f>
        <v>28.421052631578945</v>
      </c>
      <c r="C10" s="74">
        <f>C8/C6*100</f>
        <v>33.249370277078086</v>
      </c>
      <c r="D10" s="74">
        <v>33.220338983050844</v>
      </c>
      <c r="E10" s="74">
        <f>E8/E6*100</f>
        <v>37.966804979253112</v>
      </c>
      <c r="F10" s="74">
        <v>40.700000000000003</v>
      </c>
      <c r="G10" s="74">
        <f>G8*100/G6</f>
        <v>36.782902137232846</v>
      </c>
      <c r="H10" s="74">
        <f>H8*100/H6</f>
        <v>34.252873563218394</v>
      </c>
    </row>
    <row r="11" spans="1:9" ht="14.1" customHeight="1">
      <c r="A11" s="210" t="s">
        <v>82</v>
      </c>
      <c r="B11" s="78"/>
      <c r="C11" s="78"/>
      <c r="D11" s="79"/>
      <c r="E11" s="79"/>
      <c r="F11" s="79"/>
      <c r="G11" s="79"/>
      <c r="H11" s="79"/>
    </row>
    <row r="12" spans="1:9" ht="12.95" customHeight="1">
      <c r="A12" s="40"/>
      <c r="B12" s="12"/>
      <c r="C12" s="24"/>
    </row>
    <row r="13" spans="1:9" ht="12.95" customHeight="1">
      <c r="A13" s="279" t="s">
        <v>63</v>
      </c>
      <c r="B13" s="279"/>
      <c r="C13" s="279"/>
    </row>
    <row r="14" spans="1:9" ht="12.95" customHeight="1">
      <c r="A14" s="280" t="s">
        <v>16</v>
      </c>
      <c r="B14" s="280"/>
      <c r="C14" s="280"/>
      <c r="D14" s="280"/>
      <c r="E14" s="280"/>
      <c r="F14" s="280"/>
      <c r="G14" s="257"/>
    </row>
  </sheetData>
  <mergeCells count="12">
    <mergeCell ref="I1:I2"/>
    <mergeCell ref="A14:F14"/>
    <mergeCell ref="B4:B5"/>
    <mergeCell ref="D4:D5"/>
    <mergeCell ref="A1:C1"/>
    <mergeCell ref="A2:C2"/>
    <mergeCell ref="C4:C5"/>
    <mergeCell ref="A13:C13"/>
    <mergeCell ref="F4:F5"/>
    <mergeCell ref="E4:E5"/>
    <mergeCell ref="H4:H5"/>
    <mergeCell ref="G4:G5"/>
  </mergeCells>
  <hyperlinks>
    <hyperlink ref="I1" location="'Spis tablic  List of tables 1.1'!A1" display="'Spis tablic  List of tables 1.1'!A1" xr:uid="{00000000-0004-0000-0700-000000000000}"/>
    <hyperlink ref="I1:I2" location="'Spis tablic'!A1" display="'Spis tablic'!A1" xr:uid="{00000000-0004-0000-0700-000001000000}"/>
  </hyperlinks>
  <pageMargins left="0.25" right="0.25"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43"/>
  <sheetViews>
    <sheetView showGridLines="0" zoomScaleNormal="100" workbookViewId="0">
      <pane ySplit="5" topLeftCell="A6" activePane="bottomLeft" state="frozen"/>
      <selection activeCell="D36" sqref="D36"/>
      <selection pane="bottomLeft" activeCell="F30" sqref="F30"/>
    </sheetView>
  </sheetViews>
  <sheetFormatPr defaultColWidth="9.140625" defaultRowHeight="12.75"/>
  <cols>
    <col min="1" max="1" width="27.28515625" style="23" customWidth="1"/>
    <col min="2" max="3" width="20.42578125" style="23" customWidth="1"/>
    <col min="4" max="5" width="19.5703125" style="23" customWidth="1"/>
    <col min="6" max="6" width="17.28515625" style="106" customWidth="1"/>
    <col min="7" max="7" width="9.42578125" style="23" bestFit="1" customWidth="1"/>
    <col min="8" max="8" width="12" style="23" bestFit="1" customWidth="1"/>
    <col min="9" max="16384" width="9.140625" style="23"/>
  </cols>
  <sheetData>
    <row r="1" spans="1:11" ht="15" customHeight="1">
      <c r="A1" s="279" t="s">
        <v>231</v>
      </c>
      <c r="B1" s="279"/>
      <c r="C1" s="279"/>
      <c r="D1" s="279"/>
      <c r="E1" s="256"/>
      <c r="F1" s="336" t="s">
        <v>129</v>
      </c>
    </row>
    <row r="2" spans="1:11">
      <c r="A2" s="282" t="s">
        <v>232</v>
      </c>
      <c r="B2" s="282"/>
      <c r="C2" s="282"/>
      <c r="D2" s="282"/>
      <c r="E2" s="258"/>
      <c r="F2" s="336"/>
    </row>
    <row r="3" spans="1:11" ht="12.95" customHeight="1">
      <c r="A3" s="65"/>
      <c r="B3" s="65"/>
      <c r="C3" s="65"/>
      <c r="D3" s="65"/>
      <c r="F3" s="110"/>
    </row>
    <row r="4" spans="1:11" ht="15" customHeight="1">
      <c r="A4" s="225" t="s">
        <v>220</v>
      </c>
      <c r="B4" s="325">
        <v>2017</v>
      </c>
      <c r="C4" s="325">
        <v>2018</v>
      </c>
      <c r="D4" s="353">
        <v>2019</v>
      </c>
      <c r="E4" s="353">
        <v>2020</v>
      </c>
      <c r="F4" s="353">
        <v>2021</v>
      </c>
    </row>
    <row r="5" spans="1:11" ht="34.5" customHeight="1">
      <c r="A5" s="219" t="s">
        <v>221</v>
      </c>
      <c r="B5" s="352"/>
      <c r="C5" s="352"/>
      <c r="D5" s="350"/>
      <c r="E5" s="350"/>
      <c r="F5" s="350"/>
    </row>
    <row r="6" spans="1:11" ht="20.100000000000001" customHeight="1">
      <c r="A6" s="354" t="s">
        <v>169</v>
      </c>
      <c r="B6" s="284"/>
      <c r="C6" s="284"/>
      <c r="D6" s="284"/>
      <c r="E6" s="284"/>
      <c r="F6" s="285"/>
    </row>
    <row r="7" spans="1:11" ht="15" customHeight="1">
      <c r="A7" s="16" t="s">
        <v>125</v>
      </c>
      <c r="B7" s="83">
        <v>295</v>
      </c>
      <c r="C7" s="119">
        <v>482</v>
      </c>
      <c r="D7" s="120">
        <v>649</v>
      </c>
      <c r="E7" s="120">
        <v>889</v>
      </c>
      <c r="F7" s="120">
        <v>870</v>
      </c>
    </row>
    <row r="8" spans="1:11" ht="15" customHeight="1">
      <c r="A8" s="166" t="s">
        <v>126</v>
      </c>
      <c r="B8" s="83"/>
      <c r="C8" s="121"/>
      <c r="D8" s="30"/>
      <c r="E8" s="30"/>
      <c r="F8" s="30"/>
    </row>
    <row r="9" spans="1:11" ht="15" customHeight="1">
      <c r="A9" s="203" t="s">
        <v>66</v>
      </c>
      <c r="B9" s="85">
        <v>41</v>
      </c>
      <c r="C9" s="122">
        <v>103</v>
      </c>
      <c r="D9" s="123">
        <v>115</v>
      </c>
      <c r="E9" s="123">
        <v>135</v>
      </c>
      <c r="F9" s="123">
        <v>129</v>
      </c>
      <c r="G9" s="24"/>
      <c r="H9" s="24"/>
    </row>
    <row r="10" spans="1:11" ht="15" customHeight="1">
      <c r="A10" s="216" t="s">
        <v>2</v>
      </c>
      <c r="B10" s="85"/>
      <c r="C10" s="122"/>
      <c r="D10" s="124"/>
      <c r="E10" s="124"/>
      <c r="F10" s="124"/>
      <c r="G10" s="24"/>
      <c r="H10" s="24"/>
    </row>
    <row r="11" spans="1:11" ht="15" customHeight="1">
      <c r="A11" s="203" t="s">
        <v>67</v>
      </c>
      <c r="B11" s="85">
        <v>60</v>
      </c>
      <c r="C11" s="122">
        <v>63</v>
      </c>
      <c r="D11" s="123">
        <v>96</v>
      </c>
      <c r="E11" s="123">
        <v>173</v>
      </c>
      <c r="F11" s="123">
        <v>166</v>
      </c>
      <c r="G11" s="24"/>
    </row>
    <row r="12" spans="1:11" ht="15" customHeight="1">
      <c r="A12" s="216" t="s">
        <v>71</v>
      </c>
      <c r="B12" s="85"/>
      <c r="C12" s="122"/>
      <c r="D12" s="125"/>
      <c r="E12" s="125"/>
      <c r="F12" s="125"/>
      <c r="G12" s="24"/>
      <c r="H12" s="24"/>
    </row>
    <row r="13" spans="1:11" ht="25.5">
      <c r="A13" s="203" t="s">
        <v>68</v>
      </c>
      <c r="B13" s="85">
        <v>84</v>
      </c>
      <c r="C13" s="122">
        <v>124</v>
      </c>
      <c r="D13" s="123">
        <v>179</v>
      </c>
      <c r="E13" s="123">
        <v>232</v>
      </c>
      <c r="F13" s="123">
        <v>203</v>
      </c>
      <c r="G13" s="24"/>
      <c r="H13" s="24"/>
    </row>
    <row r="14" spans="1:11" ht="15" customHeight="1">
      <c r="A14" s="216" t="s">
        <v>70</v>
      </c>
      <c r="B14" s="85"/>
      <c r="C14" s="122"/>
      <c r="D14" s="125"/>
      <c r="E14" s="125"/>
      <c r="F14" s="125"/>
      <c r="G14" s="24"/>
      <c r="H14" s="24"/>
    </row>
    <row r="15" spans="1:11" ht="15" customHeight="1">
      <c r="A15" s="203" t="s">
        <v>130</v>
      </c>
      <c r="B15" s="85">
        <v>19</v>
      </c>
      <c r="C15" s="122">
        <v>32</v>
      </c>
      <c r="D15" s="123">
        <v>74</v>
      </c>
      <c r="E15" s="123">
        <v>86</v>
      </c>
      <c r="F15" s="123">
        <v>41</v>
      </c>
      <c r="G15" s="24"/>
      <c r="H15" s="24"/>
    </row>
    <row r="16" spans="1:11" ht="23.25" customHeight="1">
      <c r="A16" s="216" t="s">
        <v>131</v>
      </c>
      <c r="B16" s="85"/>
      <c r="C16" s="122"/>
      <c r="D16" s="125"/>
      <c r="E16" s="125"/>
      <c r="F16" s="125"/>
      <c r="G16" s="24"/>
      <c r="H16" s="24"/>
      <c r="K16" s="27"/>
    </row>
    <row r="17" spans="1:9" ht="15" customHeight="1">
      <c r="A17" s="203" t="s">
        <v>69</v>
      </c>
      <c r="B17" s="85">
        <v>31</v>
      </c>
      <c r="C17" s="122">
        <v>56</v>
      </c>
      <c r="D17" s="29">
        <v>64</v>
      </c>
      <c r="E17" s="29">
        <v>107</v>
      </c>
      <c r="F17" s="29">
        <v>86</v>
      </c>
      <c r="G17" s="24"/>
      <c r="H17" s="24"/>
    </row>
    <row r="18" spans="1:9" ht="15" customHeight="1">
      <c r="A18" s="216" t="s">
        <v>62</v>
      </c>
      <c r="B18" s="85"/>
      <c r="C18" s="122"/>
      <c r="D18" s="125"/>
      <c r="E18" s="125"/>
      <c r="F18" s="125"/>
      <c r="G18" s="24"/>
      <c r="H18" s="24"/>
    </row>
    <row r="19" spans="1:9" ht="15" customHeight="1">
      <c r="A19" s="203" t="s">
        <v>132</v>
      </c>
      <c r="B19" s="85">
        <v>60</v>
      </c>
      <c r="C19" s="122">
        <v>104</v>
      </c>
      <c r="D19" s="123">
        <v>121</v>
      </c>
      <c r="E19" s="123">
        <v>156</v>
      </c>
      <c r="F19" s="123">
        <v>245</v>
      </c>
      <c r="G19" s="24"/>
      <c r="H19" s="24"/>
    </row>
    <row r="20" spans="1:9" ht="15" customHeight="1">
      <c r="A20" s="217" t="s">
        <v>133</v>
      </c>
      <c r="B20" s="45"/>
      <c r="C20" s="47"/>
      <c r="D20" s="46"/>
      <c r="E20" s="46"/>
      <c r="F20" s="46"/>
      <c r="H20" s="24"/>
    </row>
    <row r="21" spans="1:9" ht="20.100000000000001" customHeight="1">
      <c r="A21" s="321" t="s">
        <v>191</v>
      </c>
      <c r="B21" s="322"/>
      <c r="C21" s="322"/>
      <c r="D21" s="322"/>
      <c r="E21" s="322"/>
      <c r="F21" s="323"/>
    </row>
    <row r="22" spans="1:9" ht="15" customHeight="1">
      <c r="A22" s="16" t="s">
        <v>125</v>
      </c>
      <c r="B22" s="41">
        <v>100</v>
      </c>
      <c r="C22" s="117">
        <v>100</v>
      </c>
      <c r="D22" s="57">
        <v>100</v>
      </c>
      <c r="E22" s="57">
        <v>100</v>
      </c>
      <c r="F22" s="57">
        <v>100</v>
      </c>
      <c r="G22" s="24"/>
      <c r="H22" s="24"/>
      <c r="I22" s="24"/>
    </row>
    <row r="23" spans="1:9" ht="15" customHeight="1">
      <c r="A23" s="166" t="s">
        <v>126</v>
      </c>
      <c r="B23" s="42"/>
      <c r="C23" s="58"/>
      <c r="D23" s="58"/>
      <c r="E23" s="58"/>
      <c r="F23" s="58"/>
    </row>
    <row r="24" spans="1:9" ht="15" customHeight="1">
      <c r="A24" s="203" t="s">
        <v>66</v>
      </c>
      <c r="B24" s="9">
        <v>13.898305084745763</v>
      </c>
      <c r="C24" s="118">
        <v>21.369294605809127</v>
      </c>
      <c r="D24" s="34">
        <v>17.719568567026194</v>
      </c>
      <c r="E24" s="34">
        <f>E9*$F$22/$F$7</f>
        <v>15.517241379310345</v>
      </c>
      <c r="F24" s="34">
        <f>F9*$F$22/$F$7</f>
        <v>14.827586206896552</v>
      </c>
      <c r="G24" s="24"/>
    </row>
    <row r="25" spans="1:9" ht="15" customHeight="1">
      <c r="A25" s="216" t="s">
        <v>2</v>
      </c>
      <c r="B25" s="9"/>
      <c r="C25" s="118"/>
      <c r="D25" s="34"/>
      <c r="E25" s="34"/>
      <c r="F25" s="34"/>
    </row>
    <row r="26" spans="1:9" ht="15" customHeight="1">
      <c r="A26" s="203" t="s">
        <v>67</v>
      </c>
      <c r="B26" s="9">
        <v>20.33898305084746</v>
      </c>
      <c r="C26" s="118">
        <v>13.070539419087138</v>
      </c>
      <c r="D26" s="34">
        <v>14.791987673343607</v>
      </c>
      <c r="E26" s="34">
        <f t="shared" ref="E26:F34" si="0">E11*$F$22/$F$7</f>
        <v>19.885057471264368</v>
      </c>
      <c r="F26" s="34">
        <f t="shared" si="0"/>
        <v>19.080459770114942</v>
      </c>
    </row>
    <row r="27" spans="1:9" ht="15" customHeight="1">
      <c r="A27" s="216" t="s">
        <v>71</v>
      </c>
      <c r="B27" s="9"/>
      <c r="C27" s="118"/>
      <c r="D27" s="34"/>
      <c r="E27" s="34"/>
      <c r="F27" s="34"/>
    </row>
    <row r="28" spans="1:9" ht="25.5">
      <c r="A28" s="203" t="s">
        <v>68</v>
      </c>
      <c r="B28" s="9">
        <v>28.474576271186443</v>
      </c>
      <c r="C28" s="118">
        <v>25.726141078838172</v>
      </c>
      <c r="D28" s="34">
        <v>27.580893682588599</v>
      </c>
      <c r="E28" s="34">
        <f t="shared" si="0"/>
        <v>26.666666666666668</v>
      </c>
      <c r="F28" s="34">
        <f t="shared" si="0"/>
        <v>23.333333333333332</v>
      </c>
    </row>
    <row r="29" spans="1:9" ht="15" customHeight="1">
      <c r="A29" s="216" t="s">
        <v>70</v>
      </c>
      <c r="B29" s="9"/>
      <c r="C29" s="118"/>
      <c r="D29" s="34"/>
      <c r="E29" s="34"/>
      <c r="F29" s="34"/>
    </row>
    <row r="30" spans="1:9" ht="15" customHeight="1">
      <c r="A30" s="203" t="s">
        <v>130</v>
      </c>
      <c r="B30" s="9">
        <v>6.4406779661016946</v>
      </c>
      <c r="C30" s="118">
        <v>6.6390041493775938</v>
      </c>
      <c r="D30" s="34">
        <v>11.402157164869029</v>
      </c>
      <c r="E30" s="34">
        <f t="shared" si="0"/>
        <v>9.8850574712643677</v>
      </c>
      <c r="F30" s="34">
        <f t="shared" si="0"/>
        <v>4.7126436781609193</v>
      </c>
    </row>
    <row r="31" spans="1:9" ht="23.25" customHeight="1">
      <c r="A31" s="216" t="s">
        <v>131</v>
      </c>
      <c r="B31" s="9"/>
      <c r="C31" s="118"/>
      <c r="D31" s="34"/>
      <c r="E31" s="34"/>
      <c r="F31" s="34"/>
    </row>
    <row r="32" spans="1:9" ht="15" customHeight="1">
      <c r="A32" s="203" t="s">
        <v>69</v>
      </c>
      <c r="B32" s="9">
        <v>10.508474576271185</v>
      </c>
      <c r="C32" s="118">
        <v>11.618257261410788</v>
      </c>
      <c r="D32" s="34">
        <v>9.8613251155624049</v>
      </c>
      <c r="E32" s="34">
        <f t="shared" si="0"/>
        <v>12.298850574712644</v>
      </c>
      <c r="F32" s="34">
        <f t="shared" si="0"/>
        <v>9.8850574712643677</v>
      </c>
    </row>
    <row r="33" spans="1:6" ht="15" customHeight="1">
      <c r="A33" s="216" t="s">
        <v>62</v>
      </c>
      <c r="B33" s="9"/>
      <c r="C33" s="118"/>
      <c r="D33" s="34"/>
      <c r="E33" s="34"/>
      <c r="F33" s="34"/>
    </row>
    <row r="34" spans="1:6" ht="15" customHeight="1">
      <c r="A34" s="203" t="s">
        <v>132</v>
      </c>
      <c r="B34" s="9">
        <v>20.33898305084746</v>
      </c>
      <c r="C34" s="118">
        <v>21.57676348547718</v>
      </c>
      <c r="D34" s="34">
        <v>18.64406779661017</v>
      </c>
      <c r="E34" s="34">
        <f t="shared" si="0"/>
        <v>17.931034482758619</v>
      </c>
      <c r="F34" s="34">
        <f t="shared" si="0"/>
        <v>28.160919540229884</v>
      </c>
    </row>
    <row r="35" spans="1:6" ht="15" customHeight="1">
      <c r="A35" s="217" t="s">
        <v>133</v>
      </c>
      <c r="B35" s="53"/>
      <c r="C35" s="59"/>
      <c r="D35" s="59"/>
      <c r="E35" s="136"/>
      <c r="F35" s="136"/>
    </row>
    <row r="36" spans="1:6" ht="12.95" customHeight="1">
      <c r="A36" s="10"/>
      <c r="B36" s="11"/>
      <c r="C36" s="11"/>
      <c r="D36" s="11"/>
      <c r="E36" s="11"/>
      <c r="F36" s="111"/>
    </row>
    <row r="37" spans="1:6" ht="12.95" customHeight="1">
      <c r="A37" s="328" t="s">
        <v>222</v>
      </c>
      <c r="B37" s="328"/>
      <c r="C37" s="328"/>
      <c r="D37" s="328"/>
      <c r="E37" s="259"/>
    </row>
    <row r="38" spans="1:6" ht="12.95" customHeight="1">
      <c r="A38" s="324" t="s">
        <v>72</v>
      </c>
      <c r="B38" s="324"/>
      <c r="C38" s="324"/>
      <c r="D38" s="324"/>
      <c r="E38" s="70"/>
    </row>
    <row r="39" spans="1:6" ht="12.95" customHeight="1">
      <c r="A39" s="351" t="s">
        <v>88</v>
      </c>
      <c r="B39" s="351"/>
      <c r="C39" s="351"/>
      <c r="D39" s="351"/>
      <c r="E39" s="260"/>
    </row>
    <row r="40" spans="1:6" ht="12.95" customHeight="1">
      <c r="A40" s="202" t="s">
        <v>16</v>
      </c>
      <c r="B40" s="202"/>
      <c r="C40" s="202"/>
      <c r="D40" s="202"/>
      <c r="E40" s="202"/>
    </row>
    <row r="43" spans="1:6">
      <c r="A43" s="39"/>
    </row>
  </sheetData>
  <mergeCells count="13">
    <mergeCell ref="F1:F2"/>
    <mergeCell ref="A37:D37"/>
    <mergeCell ref="A38:D38"/>
    <mergeCell ref="A39:D39"/>
    <mergeCell ref="A1:D1"/>
    <mergeCell ref="A2:D2"/>
    <mergeCell ref="B4:B5"/>
    <mergeCell ref="D4:D5"/>
    <mergeCell ref="C4:C5"/>
    <mergeCell ref="F4:F5"/>
    <mergeCell ref="A21:F21"/>
    <mergeCell ref="A6:F6"/>
    <mergeCell ref="E4:E5"/>
  </mergeCells>
  <hyperlinks>
    <hyperlink ref="F1" location="'Spis tablic  List of tables 1.1'!A1" display="'Spis tablic  List of tables 1.1'!A1" xr:uid="{00000000-0004-0000-0800-000000000000}"/>
    <hyperlink ref="F1:F2" location="'Spis tablic'!A1" display="'Spis tablic'!A1" xr:uid="{00000000-0004-0000-0800-000001000000}"/>
  </hyperlinks>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12</vt:i4>
      </vt:variant>
      <vt:variant>
        <vt:lpstr>Nazwane zakresy</vt:lpstr>
      </vt:variant>
      <vt:variant>
        <vt:i4>6</vt:i4>
      </vt:variant>
    </vt:vector>
  </HeadingPairs>
  <TitlesOfParts>
    <vt:vector size="18" baseType="lpstr">
      <vt:lpstr>stosowane symbole</vt:lpstr>
      <vt:lpstr>Spis tablic</vt:lpstr>
      <vt:lpstr>1 (27)</vt:lpstr>
      <vt:lpstr>2 (28)</vt:lpstr>
      <vt:lpstr>3 (29)</vt:lpstr>
      <vt:lpstr>4 (30)</vt:lpstr>
      <vt:lpstr>5 (31)</vt:lpstr>
      <vt:lpstr>6 (32)</vt:lpstr>
      <vt:lpstr>7 (33)</vt:lpstr>
      <vt:lpstr>8 (34)</vt:lpstr>
      <vt:lpstr>9 (35)</vt:lpstr>
      <vt:lpstr>10 (36)</vt:lpstr>
      <vt:lpstr>'10 (36)'!Tytuły_wydruku</vt:lpstr>
      <vt:lpstr>'4 (30)'!Tytuły_wydruku</vt:lpstr>
      <vt:lpstr>'5 (31)'!Tytuły_wydruku</vt:lpstr>
      <vt:lpstr>'7 (33)'!Tytuły_wydruku</vt:lpstr>
      <vt:lpstr>'8 (34)'!Tytuły_wydruku</vt:lpstr>
      <vt:lpstr>'9 (35)'!Tytuły_wydruku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Niewiadomska Ewelina</dc:creator>
  <cp:lastModifiedBy>Żaklina S</cp:lastModifiedBy>
  <cp:lastPrinted>2019-02-07T13:16:22Z</cp:lastPrinted>
  <dcterms:created xsi:type="dcterms:W3CDTF">2012-07-31T10:44:21Z</dcterms:created>
  <dcterms:modified xsi:type="dcterms:W3CDTF">2023-03-29T12:59:14Z</dcterms:modified>
</cp:coreProperties>
</file>