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mfgus01a\D20b\BS-02\infoSygn_Krwiodawstwo\2023\ostateczna do wysłania\"/>
    </mc:Choice>
  </mc:AlternateContent>
  <bookViews>
    <workbookView xWindow="0" yWindow="0" windowWidth="23040" windowHeight="9384"/>
  </bookViews>
  <sheets>
    <sheet name="Table 1" sheetId="1" r:id="rId1"/>
    <sheet name="Table 2" sheetId="2" r:id="rId2"/>
  </sheets>
  <definedNames>
    <definedName name="_ednref1" localSheetId="0">'Table 1'!$J$4</definedName>
    <definedName name="_xlnm._FilterDatabase" localSheetId="0" hidden="1">'Table 1'!$A$3:$AA$60</definedName>
    <definedName name="_ftnref1" localSheetId="0">'Table 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O7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O21" i="2"/>
  <c r="N21" i="2"/>
  <c r="M21" i="2"/>
  <c r="L21" i="2"/>
  <c r="K21" i="2"/>
  <c r="J21" i="2"/>
  <c r="J7" i="2" s="1"/>
  <c r="I21" i="2"/>
  <c r="H21" i="2"/>
  <c r="G21" i="2"/>
  <c r="F21" i="2"/>
  <c r="E21" i="2"/>
  <c r="D21" i="2"/>
  <c r="C21" i="2"/>
  <c r="B21" i="2"/>
  <c r="B7" i="2" s="1"/>
  <c r="O8" i="2"/>
  <c r="N8" i="2"/>
  <c r="N7" i="2" s="1"/>
  <c r="M8" i="2"/>
  <c r="M7" i="2" s="1"/>
  <c r="L8" i="2"/>
  <c r="L7" i="2" s="1"/>
  <c r="K8" i="2"/>
  <c r="K7" i="2" s="1"/>
  <c r="J8" i="2"/>
  <c r="I8" i="2"/>
  <c r="I7" i="2" s="1"/>
  <c r="H8" i="2"/>
  <c r="H7" i="2" s="1"/>
  <c r="G8" i="2"/>
  <c r="F8" i="2"/>
  <c r="F7" i="2" s="1"/>
  <c r="E8" i="2"/>
  <c r="E7" i="2" s="1"/>
  <c r="D8" i="2"/>
  <c r="D7" i="2" s="1"/>
  <c r="C8" i="2"/>
  <c r="C7" i="2" s="1"/>
  <c r="B8" i="2"/>
</calcChain>
</file>

<file path=xl/sharedStrings.xml><?xml version="1.0" encoding="utf-8"?>
<sst xmlns="http://schemas.openxmlformats.org/spreadsheetml/2006/main" count="137" uniqueCount="105">
  <si>
    <t>Table 1. BLOOD DONATION IN 2022</t>
  </si>
  <si>
    <t xml:space="preserve">Blood donors                                           </t>
  </si>
  <si>
    <r>
      <t>total</t>
    </r>
    <r>
      <rPr>
        <i/>
        <sz val="12"/>
        <rFont val="Fira Sans"/>
        <family val="2"/>
        <charset val="238"/>
      </rPr>
      <t xml:space="preserve"> </t>
    </r>
  </si>
  <si>
    <t>plasma</t>
  </si>
  <si>
    <t xml:space="preserve">other </t>
  </si>
  <si>
    <t>total</t>
  </si>
  <si>
    <t xml:space="preserve">POLAND </t>
  </si>
  <si>
    <t>Lubuskie</t>
  </si>
  <si>
    <t>Świętokrzyskie</t>
  </si>
  <si>
    <t>Lubelskie</t>
  </si>
  <si>
    <t>Podkarpackie</t>
  </si>
  <si>
    <t>Podlaskie</t>
  </si>
  <si>
    <t>Mazowieckie</t>
  </si>
  <si>
    <t xml:space="preserve">                       </t>
  </si>
  <si>
    <t>Table 2. BLOOD DONATION IN 2022</t>
  </si>
  <si>
    <t xml:space="preserve">Plasma used for clinical purposes </t>
  </si>
  <si>
    <t xml:space="preserve">men     </t>
  </si>
  <si>
    <t>women</t>
  </si>
  <si>
    <t xml:space="preserve">men     </t>
  </si>
  <si>
    <t>women</t>
  </si>
  <si>
    <t xml:space="preserve">men     </t>
  </si>
  <si>
    <t>women</t>
  </si>
  <si>
    <t xml:space="preserve">men     </t>
  </si>
  <si>
    <t>women</t>
  </si>
  <si>
    <t xml:space="preserve">men     </t>
  </si>
  <si>
    <t>women</t>
  </si>
  <si>
    <t>Małopolskie</t>
  </si>
  <si>
    <t>Śląskie</t>
  </si>
  <si>
    <t>Wielkopolskie</t>
  </si>
  <si>
    <t>Zachodniopomorskie</t>
  </si>
  <si>
    <t>Dolnośląskie</t>
  </si>
  <si>
    <t>Opolskie</t>
  </si>
  <si>
    <t>Kujawsko-pomorskie</t>
  </si>
  <si>
    <t>Warmińsko-mazurskie</t>
  </si>
  <si>
    <t>Pomorskie</t>
  </si>
  <si>
    <t>Łódzkie</t>
  </si>
  <si>
    <t>POLAND</t>
  </si>
  <si>
    <t>Number of prepared units</t>
  </si>
  <si>
    <r>
      <rPr>
        <vertAlign val="superscript"/>
        <sz val="12"/>
        <rFont val="Fira Sans"/>
        <family val="2"/>
        <charset val="238"/>
      </rPr>
      <t xml:space="preserve">a </t>
    </r>
    <r>
      <rPr>
        <sz val="12"/>
        <rFont val="Fira Sans"/>
        <family val="2"/>
        <charset val="238"/>
      </rPr>
      <t>As of 31 December.</t>
    </r>
  </si>
  <si>
    <t>Source: The National Blood Centre.</t>
  </si>
  <si>
    <r>
      <rPr>
        <sz val="12"/>
        <rFont val="Fira Sans"/>
        <family val="2"/>
        <charset val="238"/>
      </rPr>
      <t>Collection sites</t>
    </r>
    <r>
      <rPr>
        <vertAlign val="superscript"/>
        <sz val="12"/>
        <rFont val="Fira Sans"/>
        <family val="2"/>
        <charset val="238"/>
      </rPr>
      <t>a</t>
    </r>
  </si>
  <si>
    <t>including voluntary</t>
  </si>
  <si>
    <t xml:space="preserve">whole blood </t>
  </si>
  <si>
    <r>
      <t>Collected whole blood in donations</t>
    </r>
    <r>
      <rPr>
        <vertAlign val="superscript"/>
        <sz val="12"/>
        <rFont val="Fira Sans"/>
        <family val="2"/>
        <charset val="238"/>
      </rPr>
      <t xml:space="preserve">b </t>
    </r>
    <r>
      <rPr>
        <sz val="12"/>
        <rFont val="Fira Sans"/>
        <family val="2"/>
        <charset val="238"/>
      </rPr>
      <t xml:space="preserve"> </t>
    </r>
  </si>
  <si>
    <t xml:space="preserve">platelet concentrates from whole blood  (PC)   </t>
  </si>
  <si>
    <t xml:space="preserve">platelet concentrates from apheresis (PC-Aph.)       </t>
  </si>
  <si>
    <r>
      <t>red blood cell concentrates (RBCC)</t>
    </r>
    <r>
      <rPr>
        <vertAlign val="superscript"/>
        <sz val="12"/>
        <rFont val="Fira Sans"/>
        <family val="2"/>
        <charset val="238"/>
      </rPr>
      <t xml:space="preserve">c </t>
    </r>
    <r>
      <rPr>
        <sz val="12"/>
        <rFont val="Fira Sans"/>
        <family val="2"/>
        <charset val="238"/>
      </rPr>
      <t xml:space="preserve"> </t>
    </r>
    <r>
      <rPr>
        <i/>
        <sz val="12"/>
        <rFont val="Fira Sans"/>
        <family val="2"/>
        <charset val="238"/>
      </rPr>
      <t xml:space="preserve"> </t>
    </r>
  </si>
  <si>
    <r>
      <t>fresh frozen plasma (FFP)</t>
    </r>
    <r>
      <rPr>
        <vertAlign val="superscript"/>
        <sz val="12"/>
        <rFont val="Fira Sans"/>
        <family val="2"/>
        <charset val="238"/>
      </rPr>
      <t>d</t>
    </r>
    <r>
      <rPr>
        <sz val="12"/>
        <rFont val="Fira Sans"/>
        <family val="2"/>
        <charset val="238"/>
      </rPr>
      <t xml:space="preserve"> </t>
    </r>
  </si>
  <si>
    <r>
      <rPr>
        <vertAlign val="superscript"/>
        <sz val="12"/>
        <rFont val="Fira Sans"/>
        <family val="2"/>
        <charset val="238"/>
      </rPr>
      <t>b</t>
    </r>
    <r>
      <rPr>
        <sz val="12"/>
        <rFont val="Fira Sans"/>
        <family val="2"/>
        <charset val="238"/>
      </rPr>
      <t xml:space="preserve"> Donation is collection of blood or blood components for clinical, diagnostic or manufacturing purposes. </t>
    </r>
  </si>
  <si>
    <r>
      <rPr>
        <vertAlign val="superscript"/>
        <sz val="12"/>
        <rFont val="Fira Sans"/>
        <family val="2"/>
        <charset val="238"/>
      </rPr>
      <t>c</t>
    </r>
    <r>
      <rPr>
        <sz val="12"/>
        <rFont val="Fira Sans"/>
        <family val="2"/>
        <charset val="238"/>
      </rPr>
      <t xml:space="preserve"> One unit of red blood cell concentrate equals approximately 250 ml, one litre equals approximately of 4 units. </t>
    </r>
  </si>
  <si>
    <r>
      <rPr>
        <vertAlign val="superscript"/>
        <sz val="12"/>
        <rFont val="Fira Sans"/>
        <family val="2"/>
        <charset val="238"/>
      </rPr>
      <t>d</t>
    </r>
    <r>
      <rPr>
        <sz val="12"/>
        <rFont val="Fira Sans"/>
        <family val="2"/>
        <charset val="238"/>
      </rPr>
      <t xml:space="preserve"> One unit of fresh frozen plasma equals approximately of 200 ml, one litre equals approximately of 5 units.</t>
    </r>
  </si>
  <si>
    <t xml:space="preserve">Voivodships of Blood Donation and Blood Transfusion Centres </t>
  </si>
  <si>
    <t xml:space="preserve">Regular blood donors </t>
  </si>
  <si>
    <t xml:space="preserve">Number collected donations of whole blood from regular blood donors   </t>
  </si>
  <si>
    <t xml:space="preserve">Blood donors of aged:                                                                                                                                   </t>
  </si>
  <si>
    <t xml:space="preserve">below 18 years            </t>
  </si>
  <si>
    <t xml:space="preserve">18-24 </t>
  </si>
  <si>
    <t xml:space="preserve"> 25-44 </t>
  </si>
  <si>
    <t xml:space="preserve">45-64 </t>
  </si>
  <si>
    <t xml:space="preserve">65 years and more                </t>
  </si>
  <si>
    <t xml:space="preserve">Red blood cell concentrates used for clinical purposes  </t>
  </si>
  <si>
    <r>
      <rPr>
        <vertAlign val="superscript"/>
        <sz val="12"/>
        <rFont val="Fira Sans"/>
        <family val="2"/>
        <charset val="238"/>
      </rPr>
      <t>b</t>
    </r>
    <r>
      <rPr>
        <sz val="12"/>
        <rFont val="Fira Sans"/>
        <family val="2"/>
        <charset val="238"/>
      </rPr>
      <t xml:space="preserve"> Donation is the collection of blood or blood components for clinical, diagnostic or manufacturing purposes. </t>
    </r>
  </si>
  <si>
    <r>
      <rPr>
        <vertAlign val="superscript"/>
        <sz val="12"/>
        <rFont val="Fira Sans"/>
        <family val="2"/>
        <charset val="238"/>
      </rPr>
      <t>c</t>
    </r>
    <r>
      <rPr>
        <sz val="12"/>
        <rFont val="Fira Sans"/>
        <family val="2"/>
        <charset val="238"/>
      </rPr>
      <t xml:space="preserve"> One unit of red blood cell concentrate equals approximately 250 ml, one litre of red blood cell concentrate equals approximately of 4 units. </t>
    </r>
  </si>
  <si>
    <r>
      <rPr>
        <vertAlign val="superscript"/>
        <sz val="12"/>
        <rFont val="Fira Sans"/>
        <family val="2"/>
        <charset val="238"/>
      </rPr>
      <t>d</t>
    </r>
    <r>
      <rPr>
        <sz val="12"/>
        <rFont val="Fira Sans"/>
        <family val="2"/>
        <charset val="238"/>
      </rPr>
      <t xml:space="preserve"> One unit of fresh frozen plasma equals approximately 200 ml, one litre of plasma equals approximately of 5 units.</t>
    </r>
  </si>
  <si>
    <t>Southern macroregion</t>
  </si>
  <si>
    <r>
      <t>Macroregions Voivodships of the Blood Donation and Blood Transfusion Centres</t>
    </r>
    <r>
      <rPr>
        <i/>
        <sz val="12"/>
        <rFont val="Fira Sans"/>
        <family val="2"/>
        <charset val="238"/>
      </rPr>
      <t xml:space="preserve"> </t>
    </r>
  </si>
  <si>
    <t>Northwest macroregion</t>
  </si>
  <si>
    <t>Southwest macroregion</t>
  </si>
  <si>
    <t>Northern macroregion</t>
  </si>
  <si>
    <t>Central macroregion</t>
  </si>
  <si>
    <t>Eastern macroregion</t>
  </si>
  <si>
    <t>Macroregion Voivodship Mazowieckie</t>
  </si>
  <si>
    <t xml:space="preserve">  Regional Blood Donation and Blood Transfusion Centres Kraków</t>
  </si>
  <si>
    <t xml:space="preserve">  Regional Blood Donation and Blood Transfusion Centres Katowice</t>
  </si>
  <si>
    <t xml:space="preserve">  Regional Blood Donation and Blood Transfusion Centres Racibórz</t>
  </si>
  <si>
    <t xml:space="preserve">  Regional Blood Donation and Blood Transfusion Centres Kalisz</t>
  </si>
  <si>
    <t xml:space="preserve">  Regional Blood Donation and Blood Transfusion Centres Poznań</t>
  </si>
  <si>
    <t xml:space="preserve">  Regional Blood Donation and Blood Transfusion Centres Szczecin</t>
  </si>
  <si>
    <t xml:space="preserve">  Regional Blood Donation and Blood Transfusion Centres Zielona Góra</t>
  </si>
  <si>
    <t xml:space="preserve">  Regional Blood Donation and Blood Transfusion Centres Wałbrzych</t>
  </si>
  <si>
    <t xml:space="preserve">  Regional Blood Donation and Blood Transfusion Centres Wrocław</t>
  </si>
  <si>
    <t xml:space="preserve"> Regional Blood Donation and Blood Transfusion Centres Opole</t>
  </si>
  <si>
    <t xml:space="preserve"> Regional Blood Donation and Blood Transfusion Centres Bydgoszcz</t>
  </si>
  <si>
    <t xml:space="preserve"> Regional Blood Donation and Blood Transfusion Centres Olsztyn</t>
  </si>
  <si>
    <t xml:space="preserve"> Regional Blood Donation and Blood Transfusion Centres Gdańsk</t>
  </si>
  <si>
    <t xml:space="preserve"> Regional Blood Donation and Blood Transfusion Centres Słupsk</t>
  </si>
  <si>
    <t xml:space="preserve"> Regional Blood Donation and Blood Transfusion Centres Łódź</t>
  </si>
  <si>
    <t xml:space="preserve"> Regional Blood Donation and Blood Transfusion Centres Kielce</t>
  </si>
  <si>
    <t xml:space="preserve"> Regional Blood Donation and Blood Transfusion Centres Lublin</t>
  </si>
  <si>
    <t xml:space="preserve"> Regional Blood Donation and Blood Transfusion Centres Rzeszów</t>
  </si>
  <si>
    <t xml:space="preserve"> Regional Blood Donation and Blood Transfusion Centres Białystok</t>
  </si>
  <si>
    <t xml:space="preserve"> Regional Blood Donation and Blood Transfusion Centres Radom </t>
  </si>
  <si>
    <t xml:space="preserve"> Regional Blood Donation and Blood Transfusion Centres Warszawa</t>
  </si>
  <si>
    <t xml:space="preserve"> Regional Blood Donation and Blood Transfusion Centres Wałbrzych</t>
  </si>
  <si>
    <t>Regional Blood Donation and Blood Transfusion Centres Wrocław</t>
  </si>
  <si>
    <t xml:space="preserve"> Regional Blood Donation and Blood Transfusion Centres Zielona Góra</t>
  </si>
  <si>
    <t xml:space="preserve"> Regional Blood Donation and Blood Transfusion Centres Kraków</t>
  </si>
  <si>
    <t xml:space="preserve">Regional Blood Donation and Blood Transfusion Centres Radom </t>
  </si>
  <si>
    <t xml:space="preserve"> Regional Blood Donation and Blood Transfusion Centres Katowice</t>
  </si>
  <si>
    <t xml:space="preserve"> Regional Blood Donation and Blood Transfusion Centres Racibórz</t>
  </si>
  <si>
    <t xml:space="preserve"> Regional Blood Donation and Blood Transfusion Centres Kalisz</t>
  </si>
  <si>
    <t xml:space="preserve"> Regional Blood Donation and Blood Transfusion Centres Poznań</t>
  </si>
  <si>
    <t xml:space="preserve"> Regional Blood Donation and Blood Transfusion Centres Szczecin</t>
  </si>
  <si>
    <t xml:space="preserve">Blood Donation Centre of the Ministry of Interior and Administration </t>
  </si>
  <si>
    <t xml:space="preserve">Military Blood Donation Centre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</si>
</sst>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Fira Sans"/>
      <family val="2"/>
      <charset val="238"/>
    </font>
    <font>
      <sz val="12"/>
      <name val="Fira Sans"/>
      <family val="2"/>
      <charset val="238"/>
    </font>
    <font>
      <i/>
      <sz val="12"/>
      <name val="Fira Sans"/>
      <family val="2"/>
      <charset val="238"/>
    </font>
    <font>
      <vertAlign val="superscript"/>
      <sz val="12"/>
      <name val="Fira Sans"/>
      <family val="2"/>
      <charset val="238"/>
    </font>
    <font>
      <sz val="12"/>
      <color theme="1"/>
      <name val="Fira Sans"/>
      <family val="2"/>
      <charset val="238"/>
    </font>
    <font>
      <sz val="12"/>
      <color rgb="FFFF0000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</cellStyleXfs>
  <cellXfs count="64">
    <xf numFmtId="0" fontId="0" fillId="0" borderId="0" xfId="0"/>
    <xf numFmtId="0" fontId="6" fillId="0" borderId="0" xfId="1" applyFont="1" applyFill="1"/>
    <xf numFmtId="0" fontId="6" fillId="0" borderId="0" xfId="1" applyFont="1" applyFill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6" fillId="0" borderId="0" xfId="1" applyFont="1" applyFill="1" applyBorder="1"/>
    <xf numFmtId="0" fontId="6" fillId="0" borderId="0" xfId="1" applyFont="1" applyFill="1" applyAlignment="1">
      <alignment horizontal="right"/>
    </xf>
    <xf numFmtId="0" fontId="7" fillId="0" borderId="0" xfId="1" applyFont="1" applyFill="1"/>
    <xf numFmtId="0" fontId="6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/>
    <xf numFmtId="0" fontId="5" fillId="0" borderId="0" xfId="1" applyFont="1" applyFill="1"/>
    <xf numFmtId="0" fontId="9" fillId="0" borderId="1" xfId="1" applyFont="1" applyBorder="1" applyAlignment="1">
      <alignment horizontal="left"/>
    </xf>
    <xf numFmtId="0" fontId="5" fillId="0" borderId="1" xfId="1" applyFont="1" applyFill="1" applyBorder="1" applyAlignment="1">
      <alignment horizontal="left"/>
    </xf>
    <xf numFmtId="0" fontId="5" fillId="0" borderId="1" xfId="1" quotePrefix="1" applyFont="1" applyFill="1" applyBorder="1" applyAlignment="1">
      <alignment horizontal="left"/>
    </xf>
    <xf numFmtId="0" fontId="6" fillId="0" borderId="1" xfId="1" applyFont="1" applyBorder="1" applyAlignment="1">
      <alignment horizontal="left"/>
    </xf>
    <xf numFmtId="3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/>
    </xf>
    <xf numFmtId="0" fontId="6" fillId="0" borderId="0" xfId="1" applyFont="1" applyFill="1" applyBorder="1" applyAlignment="1">
      <alignment horizontal="right"/>
    </xf>
    <xf numFmtId="3" fontId="5" fillId="0" borderId="0" xfId="1" applyNumberFormat="1" applyFont="1" applyFill="1" applyBorder="1"/>
    <xf numFmtId="3" fontId="6" fillId="0" borderId="0" xfId="1" applyNumberFormat="1" applyFont="1" applyFill="1" applyBorder="1" applyAlignment="1">
      <alignment horizontal="center"/>
    </xf>
    <xf numFmtId="3" fontId="6" fillId="0" borderId="0" xfId="1" applyNumberFormat="1" applyFont="1" applyFill="1" applyBorder="1"/>
    <xf numFmtId="3" fontId="6" fillId="0" borderId="0" xfId="1" applyNumberFormat="1" applyFont="1" applyFill="1"/>
    <xf numFmtId="3" fontId="6" fillId="0" borderId="0" xfId="1" applyNumberFormat="1" applyFont="1" applyFill="1" applyBorder="1" applyAlignment="1">
      <alignment horizontal="right"/>
    </xf>
    <xf numFmtId="0" fontId="6" fillId="0" borderId="0" xfId="1" applyFont="1" applyFill="1" applyAlignment="1"/>
    <xf numFmtId="0" fontId="5" fillId="0" borderId="0" xfId="0" applyFont="1" applyFill="1" applyAlignment="1">
      <alignment horizontal="left"/>
    </xf>
    <xf numFmtId="0" fontId="6" fillId="0" borderId="0" xfId="0" applyFont="1" applyFill="1"/>
    <xf numFmtId="0" fontId="7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5" fillId="0" borderId="1" xfId="0" applyFont="1" applyFill="1" applyBorder="1"/>
    <xf numFmtId="0" fontId="5" fillId="0" borderId="0" xfId="0" applyFont="1" applyFill="1"/>
    <xf numFmtId="3" fontId="5" fillId="0" borderId="1" xfId="0" applyNumberFormat="1" applyFont="1" applyFill="1" applyBorder="1"/>
    <xf numFmtId="3" fontId="5" fillId="0" borderId="0" xfId="0" applyNumberFormat="1" applyFont="1" applyFill="1"/>
    <xf numFmtId="0" fontId="9" fillId="0" borderId="1" xfId="0" applyFont="1" applyBorder="1" applyAlignment="1">
      <alignment horizontal="center"/>
    </xf>
    <xf numFmtId="3" fontId="6" fillId="0" borderId="1" xfId="0" applyNumberFormat="1" applyFont="1" applyFill="1" applyBorder="1"/>
    <xf numFmtId="0" fontId="5" fillId="0" borderId="1" xfId="0" quotePrefix="1" applyFont="1" applyFill="1" applyBorder="1" applyAlignment="1">
      <alignment horizontal="left"/>
    </xf>
    <xf numFmtId="3" fontId="7" fillId="0" borderId="0" xfId="0" applyNumberFormat="1" applyFont="1" applyFill="1"/>
    <xf numFmtId="3" fontId="6" fillId="0" borderId="0" xfId="0" applyNumberFormat="1" applyFont="1" applyFill="1"/>
    <xf numFmtId="0" fontId="6" fillId="0" borderId="0" xfId="1" applyFont="1" applyFill="1" applyAlignment="1">
      <alignment wrapText="1"/>
    </xf>
    <xf numFmtId="0" fontId="5" fillId="0" borderId="0" xfId="1" applyFont="1" applyFill="1" applyAlignment="1"/>
    <xf numFmtId="3" fontId="6" fillId="0" borderId="0" xfId="1" applyNumberFormat="1" applyFont="1" applyFill="1" applyAlignment="1">
      <alignment horizontal="center"/>
    </xf>
    <xf numFmtId="3" fontId="5" fillId="0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/>
    </xf>
    <xf numFmtId="0" fontId="6" fillId="0" borderId="1" xfId="1" applyFont="1" applyFill="1" applyBorder="1" applyAlignment="1">
      <alignment horizontal="righ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1" xfId="1" applyNumberFormat="1" applyFont="1" applyFill="1" applyBorder="1" applyAlignment="1">
      <alignment horizontal="right"/>
    </xf>
    <xf numFmtId="3" fontId="5" fillId="0" borderId="1" xfId="2" applyNumberFormat="1" applyFont="1" applyFill="1" applyBorder="1" applyAlignment="1" applyProtection="1">
      <alignment horizontal="right" vertical="center"/>
      <protection locked="0"/>
    </xf>
    <xf numFmtId="3" fontId="6" fillId="0" borderId="1" xfId="2" applyNumberFormat="1" applyFont="1" applyFill="1" applyBorder="1" applyAlignment="1" applyProtection="1">
      <alignment horizontal="right" vertical="center"/>
      <protection locked="0"/>
    </xf>
    <xf numFmtId="0" fontId="6" fillId="0" borderId="1" xfId="1" applyFont="1" applyFill="1" applyBorder="1" applyAlignment="1">
      <alignment horizontal="right"/>
    </xf>
    <xf numFmtId="3" fontId="10" fillId="0" borderId="1" xfId="1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/>
    </xf>
    <xf numFmtId="0" fontId="6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5">
    <cellStyle name="Normalny" xfId="0" builtinId="0"/>
    <cellStyle name="Normalny 2" xfId="1"/>
    <cellStyle name="Normalny 3" xfId="3"/>
    <cellStyle name="Normalny 4" xfId="4"/>
    <cellStyle name="Normalny_krwiod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1"/>
  <sheetViews>
    <sheetView tabSelected="1" topLeftCell="A7" zoomScale="80" zoomScaleNormal="80" workbookViewId="0">
      <selection activeCell="A57" sqref="A57"/>
    </sheetView>
  </sheetViews>
  <sheetFormatPr defaultColWidth="6.6640625" defaultRowHeight="15.6" x14ac:dyDescent="0.3"/>
  <cols>
    <col min="1" max="1" width="72.77734375" style="1" customWidth="1"/>
    <col min="2" max="2" width="22.44140625" style="5" customWidth="1"/>
    <col min="3" max="3" width="15.77734375" style="1" customWidth="1"/>
    <col min="4" max="5" width="20.77734375" style="2" customWidth="1"/>
    <col min="6" max="6" width="20.77734375" style="3" customWidth="1"/>
    <col min="7" max="7" width="20.77734375" style="4" customWidth="1"/>
    <col min="8" max="8" width="15.77734375" style="1" customWidth="1"/>
    <col min="9" max="9" width="30.88671875" style="1" customWidth="1"/>
    <col min="10" max="10" width="31" style="1" customWidth="1"/>
    <col min="11" max="11" width="24.33203125" style="5" customWidth="1"/>
    <col min="12" max="12" width="31.88671875" style="5" customWidth="1"/>
    <col min="13" max="13" width="13.6640625" style="1" customWidth="1"/>
    <col min="14" max="14" width="26" style="1" customWidth="1"/>
    <col min="15" max="15" width="16.6640625" style="1" customWidth="1"/>
    <col min="16" max="16" width="6.88671875" style="1" bestFit="1" customWidth="1"/>
    <col min="17" max="17" width="7" style="1" customWidth="1"/>
    <col min="18" max="18" width="7" style="1" bestFit="1" customWidth="1"/>
    <col min="19" max="16384" width="6.6640625" style="1"/>
  </cols>
  <sheetData>
    <row r="1" spans="1:17" x14ac:dyDescent="0.3">
      <c r="A1" s="55" t="s">
        <v>0</v>
      </c>
      <c r="B1" s="55"/>
    </row>
    <row r="2" spans="1:17" x14ac:dyDescent="0.3">
      <c r="A2" s="6"/>
      <c r="B2" s="6"/>
    </row>
    <row r="3" spans="1:17" ht="31.8" customHeight="1" x14ac:dyDescent="0.3">
      <c r="A3" s="56" t="s">
        <v>65</v>
      </c>
      <c r="B3" s="57" t="s">
        <v>40</v>
      </c>
      <c r="C3" s="56" t="s">
        <v>1</v>
      </c>
      <c r="D3" s="56"/>
      <c r="E3" s="56" t="s">
        <v>43</v>
      </c>
      <c r="F3" s="56"/>
      <c r="G3" s="56"/>
      <c r="H3" s="56"/>
      <c r="I3" s="52" t="s">
        <v>37</v>
      </c>
      <c r="J3" s="53"/>
      <c r="K3" s="53"/>
      <c r="L3" s="54"/>
    </row>
    <row r="4" spans="1:17" ht="33" x14ac:dyDescent="0.3">
      <c r="A4" s="56"/>
      <c r="B4" s="56"/>
      <c r="C4" s="7" t="s">
        <v>2</v>
      </c>
      <c r="D4" s="7" t="s">
        <v>41</v>
      </c>
      <c r="E4" s="7" t="s">
        <v>42</v>
      </c>
      <c r="F4" s="7" t="s">
        <v>3</v>
      </c>
      <c r="G4" s="7" t="s">
        <v>4</v>
      </c>
      <c r="H4" s="7" t="s">
        <v>5</v>
      </c>
      <c r="I4" s="7" t="s">
        <v>44</v>
      </c>
      <c r="J4" s="7" t="s">
        <v>45</v>
      </c>
      <c r="K4" s="7" t="s">
        <v>46</v>
      </c>
      <c r="L4" s="7" t="s">
        <v>47</v>
      </c>
    </row>
    <row r="5" spans="1:17" x14ac:dyDescent="0.3">
      <c r="A5" s="7">
        <v>0</v>
      </c>
      <c r="B5" s="7">
        <v>1</v>
      </c>
      <c r="C5" s="51">
        <v>2</v>
      </c>
      <c r="D5" s="51">
        <v>3</v>
      </c>
      <c r="E5" s="51">
        <v>4</v>
      </c>
      <c r="F5" s="51">
        <v>5</v>
      </c>
      <c r="G5" s="51">
        <v>6</v>
      </c>
      <c r="H5" s="51">
        <v>7</v>
      </c>
      <c r="I5" s="51">
        <v>8</v>
      </c>
      <c r="J5" s="51">
        <v>9</v>
      </c>
      <c r="K5" s="51">
        <v>10</v>
      </c>
      <c r="L5" s="51">
        <v>11</v>
      </c>
    </row>
    <row r="6" spans="1:17" s="9" customFormat="1" x14ac:dyDescent="0.3">
      <c r="A6" s="8" t="s">
        <v>6</v>
      </c>
      <c r="B6" s="41">
        <v>135</v>
      </c>
      <c r="C6" s="41">
        <v>622071</v>
      </c>
      <c r="D6" s="41">
        <v>621941</v>
      </c>
      <c r="E6" s="41">
        <v>1302920</v>
      </c>
      <c r="F6" s="41">
        <v>81315</v>
      </c>
      <c r="G6" s="41">
        <v>43041</v>
      </c>
      <c r="H6" s="41">
        <v>1427276</v>
      </c>
      <c r="I6" s="41">
        <v>536332</v>
      </c>
      <c r="J6" s="41">
        <v>43103</v>
      </c>
      <c r="K6" s="41">
        <v>1266330</v>
      </c>
      <c r="L6" s="41">
        <v>1538664.88</v>
      </c>
    </row>
    <row r="7" spans="1:17" s="9" customFormat="1" x14ac:dyDescent="0.3">
      <c r="A7" s="8" t="s">
        <v>64</v>
      </c>
      <c r="B7" s="41">
        <v>27</v>
      </c>
      <c r="C7" s="41">
        <v>117003</v>
      </c>
      <c r="D7" s="41">
        <v>116994</v>
      </c>
      <c r="E7" s="41">
        <v>263645</v>
      </c>
      <c r="F7" s="41">
        <v>6918</v>
      </c>
      <c r="G7" s="41">
        <v>8442</v>
      </c>
      <c r="H7" s="41">
        <v>279005</v>
      </c>
      <c r="I7" s="41">
        <v>165963</v>
      </c>
      <c r="J7" s="41">
        <v>8928</v>
      </c>
      <c r="K7" s="41">
        <v>259360</v>
      </c>
      <c r="L7" s="41">
        <v>285409</v>
      </c>
    </row>
    <row r="8" spans="1:17" x14ac:dyDescent="0.3">
      <c r="A8" s="8" t="s">
        <v>26</v>
      </c>
      <c r="B8" s="42">
        <v>14</v>
      </c>
      <c r="C8" s="41">
        <v>51123</v>
      </c>
      <c r="D8" s="41">
        <v>51119</v>
      </c>
      <c r="E8" s="41">
        <v>111223</v>
      </c>
      <c r="F8" s="41">
        <v>1325</v>
      </c>
      <c r="G8" s="41">
        <v>1970</v>
      </c>
      <c r="H8" s="41">
        <v>114518</v>
      </c>
      <c r="I8" s="41">
        <v>110323</v>
      </c>
      <c r="J8" s="43">
        <v>2456</v>
      </c>
      <c r="K8" s="41">
        <v>110330</v>
      </c>
      <c r="L8" s="41">
        <v>114218</v>
      </c>
      <c r="M8" s="4"/>
      <c r="N8" s="9"/>
      <c r="O8" s="9"/>
      <c r="Q8" s="9"/>
    </row>
    <row r="9" spans="1:17" x14ac:dyDescent="0.3">
      <c r="A9" s="10" t="s">
        <v>72</v>
      </c>
      <c r="B9" s="44">
        <v>14</v>
      </c>
      <c r="C9" s="45">
        <v>51123</v>
      </c>
      <c r="D9" s="45">
        <v>51119</v>
      </c>
      <c r="E9" s="45">
        <v>111223</v>
      </c>
      <c r="F9" s="45">
        <v>1325</v>
      </c>
      <c r="G9" s="45">
        <v>1970</v>
      </c>
      <c r="H9" s="45">
        <v>114518</v>
      </c>
      <c r="I9" s="45">
        <v>110323</v>
      </c>
      <c r="J9" s="46">
        <v>2456</v>
      </c>
      <c r="K9" s="45">
        <v>110330</v>
      </c>
      <c r="L9" s="45">
        <v>114218</v>
      </c>
      <c r="M9" s="4"/>
      <c r="N9" s="9"/>
      <c r="O9" s="9"/>
      <c r="Q9" s="9"/>
    </row>
    <row r="10" spans="1:17" s="9" customFormat="1" x14ac:dyDescent="0.3">
      <c r="A10" s="11" t="s">
        <v>27</v>
      </c>
      <c r="B10" s="42">
        <v>13</v>
      </c>
      <c r="C10" s="41">
        <v>65880</v>
      </c>
      <c r="D10" s="41">
        <v>65875</v>
      </c>
      <c r="E10" s="41">
        <v>152422</v>
      </c>
      <c r="F10" s="41">
        <v>5593</v>
      </c>
      <c r="G10" s="41">
        <v>6472</v>
      </c>
      <c r="H10" s="41">
        <v>164487</v>
      </c>
      <c r="I10" s="41">
        <v>55640</v>
      </c>
      <c r="J10" s="43">
        <v>6472</v>
      </c>
      <c r="K10" s="41">
        <v>149030</v>
      </c>
      <c r="L10" s="41">
        <v>171191</v>
      </c>
    </row>
    <row r="11" spans="1:17" s="9" customFormat="1" x14ac:dyDescent="0.3">
      <c r="A11" s="10" t="s">
        <v>73</v>
      </c>
      <c r="B11" s="44">
        <v>10</v>
      </c>
      <c r="C11" s="45">
        <v>52675</v>
      </c>
      <c r="D11" s="45">
        <v>52670</v>
      </c>
      <c r="E11" s="45">
        <v>125864</v>
      </c>
      <c r="F11" s="45">
        <v>218</v>
      </c>
      <c r="G11" s="45">
        <v>5964</v>
      </c>
      <c r="H11" s="45">
        <v>132046</v>
      </c>
      <c r="I11" s="45">
        <v>52395</v>
      </c>
      <c r="J11" s="46">
        <v>5964</v>
      </c>
      <c r="K11" s="45">
        <v>122796</v>
      </c>
      <c r="L11" s="45">
        <v>128606</v>
      </c>
    </row>
    <row r="12" spans="1:17" s="9" customFormat="1" x14ac:dyDescent="0.3">
      <c r="A12" s="10" t="s">
        <v>74</v>
      </c>
      <c r="B12" s="44">
        <v>3</v>
      </c>
      <c r="C12" s="45">
        <v>13205</v>
      </c>
      <c r="D12" s="45">
        <v>13205</v>
      </c>
      <c r="E12" s="45">
        <v>26558</v>
      </c>
      <c r="F12" s="45">
        <v>5375</v>
      </c>
      <c r="G12" s="45">
        <v>508</v>
      </c>
      <c r="H12" s="45">
        <v>32441</v>
      </c>
      <c r="I12" s="45">
        <v>3245</v>
      </c>
      <c r="J12" s="46">
        <v>508</v>
      </c>
      <c r="K12" s="45">
        <v>26234</v>
      </c>
      <c r="L12" s="45">
        <v>42585</v>
      </c>
    </row>
    <row r="13" spans="1:17" s="9" customFormat="1" x14ac:dyDescent="0.3">
      <c r="A13" s="8" t="s">
        <v>66</v>
      </c>
      <c r="B13" s="41">
        <v>28</v>
      </c>
      <c r="C13" s="41">
        <v>108081</v>
      </c>
      <c r="D13" s="41">
        <v>108044</v>
      </c>
      <c r="E13" s="41">
        <v>229910</v>
      </c>
      <c r="F13" s="41">
        <v>23853</v>
      </c>
      <c r="G13" s="41">
        <v>3214</v>
      </c>
      <c r="H13" s="41">
        <v>256977</v>
      </c>
      <c r="I13" s="41">
        <v>94944</v>
      </c>
      <c r="J13" s="41">
        <v>3140</v>
      </c>
      <c r="K13" s="41">
        <v>216177</v>
      </c>
      <c r="L13" s="41">
        <v>293707</v>
      </c>
    </row>
    <row r="14" spans="1:17" s="9" customFormat="1" x14ac:dyDescent="0.3">
      <c r="A14" s="8" t="s">
        <v>28</v>
      </c>
      <c r="B14" s="42">
        <v>17</v>
      </c>
      <c r="C14" s="41">
        <v>69690</v>
      </c>
      <c r="D14" s="41">
        <v>69654</v>
      </c>
      <c r="E14" s="41">
        <v>147371</v>
      </c>
      <c r="F14" s="41">
        <v>22568</v>
      </c>
      <c r="G14" s="47">
        <v>2069</v>
      </c>
      <c r="H14" s="41">
        <v>172008</v>
      </c>
      <c r="I14" s="41">
        <v>60456</v>
      </c>
      <c r="J14" s="43">
        <v>1996</v>
      </c>
      <c r="K14" s="41">
        <v>134232</v>
      </c>
      <c r="L14" s="41">
        <v>206422</v>
      </c>
    </row>
    <row r="15" spans="1:17" s="9" customFormat="1" x14ac:dyDescent="0.3">
      <c r="A15" s="10" t="s">
        <v>75</v>
      </c>
      <c r="B15" s="44">
        <v>4</v>
      </c>
      <c r="C15" s="45">
        <v>22717</v>
      </c>
      <c r="D15" s="45">
        <v>22703</v>
      </c>
      <c r="E15" s="45">
        <v>44624</v>
      </c>
      <c r="F15" s="45">
        <v>15911</v>
      </c>
      <c r="G15" s="48">
        <v>503</v>
      </c>
      <c r="H15" s="45">
        <v>61038</v>
      </c>
      <c r="I15" s="45">
        <v>8656</v>
      </c>
      <c r="J15" s="46">
        <v>430</v>
      </c>
      <c r="K15" s="45">
        <v>41069</v>
      </c>
      <c r="L15" s="45">
        <v>89252</v>
      </c>
    </row>
    <row r="16" spans="1:17" s="9" customFormat="1" x14ac:dyDescent="0.3">
      <c r="A16" s="10" t="s">
        <v>76</v>
      </c>
      <c r="B16" s="44">
        <v>13</v>
      </c>
      <c r="C16" s="45">
        <v>46973</v>
      </c>
      <c r="D16" s="45">
        <v>46951</v>
      </c>
      <c r="E16" s="45">
        <v>102747</v>
      </c>
      <c r="F16" s="45">
        <v>6657</v>
      </c>
      <c r="G16" s="48">
        <v>1566</v>
      </c>
      <c r="H16" s="45">
        <v>110970</v>
      </c>
      <c r="I16" s="45">
        <v>51800</v>
      </c>
      <c r="J16" s="46">
        <v>1566</v>
      </c>
      <c r="K16" s="45">
        <v>93163</v>
      </c>
      <c r="L16" s="45">
        <v>117170</v>
      </c>
    </row>
    <row r="17" spans="1:12" s="9" customFormat="1" x14ac:dyDescent="0.3">
      <c r="A17" s="8" t="s">
        <v>29</v>
      </c>
      <c r="B17" s="42">
        <v>6</v>
      </c>
      <c r="C17" s="41">
        <v>23858</v>
      </c>
      <c r="D17" s="41">
        <v>23857</v>
      </c>
      <c r="E17" s="41">
        <v>50422</v>
      </c>
      <c r="F17" s="41">
        <v>1077</v>
      </c>
      <c r="G17" s="47">
        <v>1081</v>
      </c>
      <c r="H17" s="41">
        <v>52580</v>
      </c>
      <c r="I17" s="41">
        <v>18253</v>
      </c>
      <c r="J17" s="43">
        <v>1084</v>
      </c>
      <c r="K17" s="41">
        <v>50126</v>
      </c>
      <c r="L17" s="41">
        <v>54848</v>
      </c>
    </row>
    <row r="18" spans="1:12" s="9" customFormat="1" x14ac:dyDescent="0.3">
      <c r="A18" s="10" t="s">
        <v>77</v>
      </c>
      <c r="B18" s="44">
        <v>6</v>
      </c>
      <c r="C18" s="45">
        <v>23858</v>
      </c>
      <c r="D18" s="45">
        <v>23857</v>
      </c>
      <c r="E18" s="45">
        <v>50422</v>
      </c>
      <c r="F18" s="45">
        <v>1077</v>
      </c>
      <c r="G18" s="48">
        <v>1081</v>
      </c>
      <c r="H18" s="45">
        <v>52580</v>
      </c>
      <c r="I18" s="45">
        <v>18253</v>
      </c>
      <c r="J18" s="46">
        <v>1084</v>
      </c>
      <c r="K18" s="45">
        <v>50126</v>
      </c>
      <c r="L18" s="45">
        <v>54848</v>
      </c>
    </row>
    <row r="19" spans="1:12" s="9" customFormat="1" x14ac:dyDescent="0.3">
      <c r="A19" s="8" t="s">
        <v>7</v>
      </c>
      <c r="B19" s="42">
        <v>5</v>
      </c>
      <c r="C19" s="41">
        <v>14533</v>
      </c>
      <c r="D19" s="41">
        <v>14533</v>
      </c>
      <c r="E19" s="41">
        <v>32117</v>
      </c>
      <c r="F19" s="41">
        <v>208</v>
      </c>
      <c r="G19" s="41">
        <v>64</v>
      </c>
      <c r="H19" s="41">
        <v>32389</v>
      </c>
      <c r="I19" s="41">
        <v>16235</v>
      </c>
      <c r="J19" s="43">
        <v>60</v>
      </c>
      <c r="K19" s="41">
        <v>31819</v>
      </c>
      <c r="L19" s="41">
        <v>32437</v>
      </c>
    </row>
    <row r="20" spans="1:12" s="9" customFormat="1" x14ac:dyDescent="0.3">
      <c r="A20" s="10" t="s">
        <v>78</v>
      </c>
      <c r="B20" s="44">
        <v>5</v>
      </c>
      <c r="C20" s="45">
        <v>14533</v>
      </c>
      <c r="D20" s="45">
        <v>14533</v>
      </c>
      <c r="E20" s="45">
        <v>32117</v>
      </c>
      <c r="F20" s="45">
        <v>208</v>
      </c>
      <c r="G20" s="45">
        <v>64</v>
      </c>
      <c r="H20" s="45">
        <v>32389</v>
      </c>
      <c r="I20" s="45">
        <v>16235</v>
      </c>
      <c r="J20" s="46">
        <v>60</v>
      </c>
      <c r="K20" s="45">
        <v>31819</v>
      </c>
      <c r="L20" s="45">
        <v>32437</v>
      </c>
    </row>
    <row r="21" spans="1:12" s="9" customFormat="1" x14ac:dyDescent="0.3">
      <c r="A21" s="8" t="s">
        <v>67</v>
      </c>
      <c r="B21" s="41">
        <v>7</v>
      </c>
      <c r="C21" s="41">
        <v>63845</v>
      </c>
      <c r="D21" s="41">
        <v>63845</v>
      </c>
      <c r="E21" s="41">
        <v>130970</v>
      </c>
      <c r="F21" s="41">
        <v>6174</v>
      </c>
      <c r="G21" s="41">
        <v>8009</v>
      </c>
      <c r="H21" s="41">
        <v>145153</v>
      </c>
      <c r="I21" s="41">
        <v>30635</v>
      </c>
      <c r="J21" s="41">
        <v>8009</v>
      </c>
      <c r="K21" s="41">
        <v>121608</v>
      </c>
      <c r="L21" s="41">
        <v>149171.98000000001</v>
      </c>
    </row>
    <row r="22" spans="1:12" s="9" customFormat="1" x14ac:dyDescent="0.3">
      <c r="A22" s="8" t="s">
        <v>30</v>
      </c>
      <c r="B22" s="41">
        <v>3</v>
      </c>
      <c r="C22" s="41">
        <v>49352</v>
      </c>
      <c r="D22" s="41">
        <v>49352</v>
      </c>
      <c r="E22" s="41">
        <v>98913</v>
      </c>
      <c r="F22" s="41">
        <v>5011</v>
      </c>
      <c r="G22" s="41">
        <v>7121</v>
      </c>
      <c r="H22" s="41">
        <v>111045</v>
      </c>
      <c r="I22" s="41">
        <v>27758</v>
      </c>
      <c r="J22" s="43">
        <v>7121</v>
      </c>
      <c r="K22" s="41">
        <v>89686</v>
      </c>
      <c r="L22" s="41">
        <v>114040</v>
      </c>
    </row>
    <row r="23" spans="1:12" s="9" customFormat="1" x14ac:dyDescent="0.3">
      <c r="A23" s="10" t="s">
        <v>79</v>
      </c>
      <c r="B23" s="45">
        <v>0</v>
      </c>
      <c r="C23" s="45">
        <v>12425</v>
      </c>
      <c r="D23" s="45">
        <v>12425</v>
      </c>
      <c r="E23" s="45">
        <v>28251</v>
      </c>
      <c r="F23" s="45">
        <v>276</v>
      </c>
      <c r="G23" s="45">
        <v>222</v>
      </c>
      <c r="H23" s="45">
        <v>28749</v>
      </c>
      <c r="I23" s="45">
        <v>8932</v>
      </c>
      <c r="J23" s="46">
        <v>222</v>
      </c>
      <c r="K23" s="45">
        <v>27604</v>
      </c>
      <c r="L23" s="45">
        <v>28112</v>
      </c>
    </row>
    <row r="24" spans="1:12" s="9" customFormat="1" x14ac:dyDescent="0.3">
      <c r="A24" s="10" t="s">
        <v>80</v>
      </c>
      <c r="B24" s="45">
        <v>3</v>
      </c>
      <c r="C24" s="45">
        <v>36927</v>
      </c>
      <c r="D24" s="45">
        <v>36927</v>
      </c>
      <c r="E24" s="45">
        <v>70662</v>
      </c>
      <c r="F24" s="45">
        <v>4735</v>
      </c>
      <c r="G24" s="45">
        <v>6899</v>
      </c>
      <c r="H24" s="45">
        <v>82296</v>
      </c>
      <c r="I24" s="45">
        <v>18826</v>
      </c>
      <c r="J24" s="46">
        <v>6899</v>
      </c>
      <c r="K24" s="45">
        <v>62082</v>
      </c>
      <c r="L24" s="45">
        <v>85928</v>
      </c>
    </row>
    <row r="25" spans="1:12" s="9" customFormat="1" x14ac:dyDescent="0.3">
      <c r="A25" s="11" t="s">
        <v>31</v>
      </c>
      <c r="B25" s="42">
        <v>4</v>
      </c>
      <c r="C25" s="41">
        <v>14493</v>
      </c>
      <c r="D25" s="41">
        <v>14493</v>
      </c>
      <c r="E25" s="41">
        <v>32057</v>
      </c>
      <c r="F25" s="41">
        <v>1163</v>
      </c>
      <c r="G25" s="41">
        <v>888</v>
      </c>
      <c r="H25" s="41">
        <v>34108</v>
      </c>
      <c r="I25" s="41">
        <v>2877</v>
      </c>
      <c r="J25" s="43">
        <v>888</v>
      </c>
      <c r="K25" s="41">
        <v>31922</v>
      </c>
      <c r="L25" s="41">
        <v>35131.980000000003</v>
      </c>
    </row>
    <row r="26" spans="1:12" s="9" customFormat="1" x14ac:dyDescent="0.3">
      <c r="A26" s="10" t="s">
        <v>81</v>
      </c>
      <c r="B26" s="44">
        <v>4</v>
      </c>
      <c r="C26" s="45">
        <v>14493</v>
      </c>
      <c r="D26" s="45">
        <v>14493</v>
      </c>
      <c r="E26" s="45">
        <v>32057</v>
      </c>
      <c r="F26" s="45">
        <v>1163</v>
      </c>
      <c r="G26" s="45">
        <v>888</v>
      </c>
      <c r="H26" s="45">
        <v>34108</v>
      </c>
      <c r="I26" s="45">
        <v>2877</v>
      </c>
      <c r="J26" s="46">
        <v>888</v>
      </c>
      <c r="K26" s="45">
        <v>31922</v>
      </c>
      <c r="L26" s="45">
        <v>35131.980000000003</v>
      </c>
    </row>
    <row r="27" spans="1:12" s="9" customFormat="1" x14ac:dyDescent="0.3">
      <c r="A27" s="8" t="s">
        <v>68</v>
      </c>
      <c r="B27" s="41">
        <v>20</v>
      </c>
      <c r="C27" s="41">
        <v>94724</v>
      </c>
      <c r="D27" s="41">
        <v>94685</v>
      </c>
      <c r="E27" s="41">
        <v>200448</v>
      </c>
      <c r="F27" s="41">
        <v>14498</v>
      </c>
      <c r="G27" s="41">
        <v>2220</v>
      </c>
      <c r="H27" s="41">
        <v>217166</v>
      </c>
      <c r="I27" s="41">
        <v>92423</v>
      </c>
      <c r="J27" s="41">
        <v>2391</v>
      </c>
      <c r="K27" s="41">
        <v>198395</v>
      </c>
      <c r="L27" s="41">
        <v>240680</v>
      </c>
    </row>
    <row r="28" spans="1:12" s="9" customFormat="1" x14ac:dyDescent="0.3">
      <c r="A28" s="12" t="s">
        <v>32</v>
      </c>
      <c r="B28" s="42">
        <v>5</v>
      </c>
      <c r="C28" s="41">
        <v>36145</v>
      </c>
      <c r="D28" s="41">
        <v>36136</v>
      </c>
      <c r="E28" s="41">
        <v>73607</v>
      </c>
      <c r="F28" s="41">
        <v>9939</v>
      </c>
      <c r="G28" s="41">
        <v>908</v>
      </c>
      <c r="H28" s="41">
        <v>84454</v>
      </c>
      <c r="I28" s="41">
        <v>40046</v>
      </c>
      <c r="J28" s="43">
        <v>1060</v>
      </c>
      <c r="K28" s="41">
        <v>73103</v>
      </c>
      <c r="L28" s="41">
        <v>101947</v>
      </c>
    </row>
    <row r="29" spans="1:12" s="9" customFormat="1" x14ac:dyDescent="0.3">
      <c r="A29" s="10" t="s">
        <v>82</v>
      </c>
      <c r="B29" s="44">
        <v>5</v>
      </c>
      <c r="C29" s="45">
        <v>36145</v>
      </c>
      <c r="D29" s="45">
        <v>36136</v>
      </c>
      <c r="E29" s="45">
        <v>73607</v>
      </c>
      <c r="F29" s="45">
        <v>9939</v>
      </c>
      <c r="G29" s="45">
        <v>908</v>
      </c>
      <c r="H29" s="45">
        <v>84454</v>
      </c>
      <c r="I29" s="45">
        <v>40046</v>
      </c>
      <c r="J29" s="46">
        <v>1060</v>
      </c>
      <c r="K29" s="45">
        <v>73103</v>
      </c>
      <c r="L29" s="45">
        <v>101947</v>
      </c>
    </row>
    <row r="30" spans="1:12" s="9" customFormat="1" x14ac:dyDescent="0.3">
      <c r="A30" s="12" t="s">
        <v>33</v>
      </c>
      <c r="B30" s="42">
        <v>6</v>
      </c>
      <c r="C30" s="41">
        <v>19421</v>
      </c>
      <c r="D30" s="41">
        <v>19421</v>
      </c>
      <c r="E30" s="41">
        <v>41152</v>
      </c>
      <c r="F30" s="41">
        <v>1900</v>
      </c>
      <c r="G30" s="41">
        <v>466</v>
      </c>
      <c r="H30" s="41">
        <v>43518</v>
      </c>
      <c r="I30" s="41">
        <v>18327</v>
      </c>
      <c r="J30" s="43">
        <v>459</v>
      </c>
      <c r="K30" s="41">
        <v>40687</v>
      </c>
      <c r="L30" s="41">
        <v>45726</v>
      </c>
    </row>
    <row r="31" spans="1:12" s="9" customFormat="1" x14ac:dyDescent="0.3">
      <c r="A31" s="10" t="s">
        <v>83</v>
      </c>
      <c r="B31" s="44">
        <v>6</v>
      </c>
      <c r="C31" s="45">
        <v>19421</v>
      </c>
      <c r="D31" s="45">
        <v>19421</v>
      </c>
      <c r="E31" s="45">
        <v>41152</v>
      </c>
      <c r="F31" s="45">
        <v>1900</v>
      </c>
      <c r="G31" s="45">
        <v>466</v>
      </c>
      <c r="H31" s="45">
        <v>43518</v>
      </c>
      <c r="I31" s="45">
        <v>18327</v>
      </c>
      <c r="J31" s="46">
        <v>459</v>
      </c>
      <c r="K31" s="45">
        <v>40687</v>
      </c>
      <c r="L31" s="45">
        <v>45726</v>
      </c>
    </row>
    <row r="32" spans="1:12" s="9" customFormat="1" x14ac:dyDescent="0.3">
      <c r="A32" s="11" t="s">
        <v>34</v>
      </c>
      <c r="B32" s="42">
        <v>9</v>
      </c>
      <c r="C32" s="41">
        <v>39158</v>
      </c>
      <c r="D32" s="41">
        <v>39128</v>
      </c>
      <c r="E32" s="41">
        <v>85689</v>
      </c>
      <c r="F32" s="41">
        <v>2659</v>
      </c>
      <c r="G32" s="41">
        <v>846</v>
      </c>
      <c r="H32" s="41">
        <v>89194</v>
      </c>
      <c r="I32" s="41">
        <v>34050</v>
      </c>
      <c r="J32" s="43">
        <v>872</v>
      </c>
      <c r="K32" s="41">
        <v>84605</v>
      </c>
      <c r="L32" s="41">
        <v>93007</v>
      </c>
    </row>
    <row r="33" spans="1:17" s="9" customFormat="1" x14ac:dyDescent="0.3">
      <c r="A33" s="10" t="s">
        <v>84</v>
      </c>
      <c r="B33" s="44">
        <v>7</v>
      </c>
      <c r="C33" s="45">
        <v>29309</v>
      </c>
      <c r="D33" s="45">
        <v>29279</v>
      </c>
      <c r="E33" s="45">
        <v>65472</v>
      </c>
      <c r="F33" s="45">
        <v>1598</v>
      </c>
      <c r="G33" s="45">
        <v>544</v>
      </c>
      <c r="H33" s="45">
        <v>67614</v>
      </c>
      <c r="I33" s="45">
        <v>28220</v>
      </c>
      <c r="J33" s="46">
        <v>594</v>
      </c>
      <c r="K33" s="45">
        <v>64822</v>
      </c>
      <c r="L33" s="45">
        <v>69678</v>
      </c>
    </row>
    <row r="34" spans="1:17" s="9" customFormat="1" x14ac:dyDescent="0.3">
      <c r="A34" s="13" t="s">
        <v>85</v>
      </c>
      <c r="B34" s="44">
        <v>2</v>
      </c>
      <c r="C34" s="45">
        <v>9849</v>
      </c>
      <c r="D34" s="45">
        <v>9849</v>
      </c>
      <c r="E34" s="45">
        <v>20217</v>
      </c>
      <c r="F34" s="45">
        <v>1061</v>
      </c>
      <c r="G34" s="45">
        <v>302</v>
      </c>
      <c r="H34" s="45">
        <v>21580</v>
      </c>
      <c r="I34" s="45">
        <v>5830</v>
      </c>
      <c r="J34" s="46">
        <v>278</v>
      </c>
      <c r="K34" s="45">
        <v>19783</v>
      </c>
      <c r="L34" s="45">
        <v>23329</v>
      </c>
    </row>
    <row r="35" spans="1:17" s="9" customFormat="1" x14ac:dyDescent="0.3">
      <c r="A35" s="8" t="s">
        <v>69</v>
      </c>
      <c r="B35" s="41">
        <v>14</v>
      </c>
      <c r="C35" s="41">
        <v>55832</v>
      </c>
      <c r="D35" s="41">
        <v>55824</v>
      </c>
      <c r="E35" s="41">
        <v>111889</v>
      </c>
      <c r="F35" s="41">
        <v>2601</v>
      </c>
      <c r="G35" s="41">
        <v>2414</v>
      </c>
      <c r="H35" s="41">
        <v>116904</v>
      </c>
      <c r="I35" s="41">
        <v>38277</v>
      </c>
      <c r="J35" s="41">
        <v>2282</v>
      </c>
      <c r="K35" s="41">
        <v>110352</v>
      </c>
      <c r="L35" s="41">
        <v>117900.9</v>
      </c>
    </row>
    <row r="36" spans="1:17" s="9" customFormat="1" x14ac:dyDescent="0.3">
      <c r="A36" s="11" t="s">
        <v>35</v>
      </c>
      <c r="B36" s="42">
        <v>10</v>
      </c>
      <c r="C36" s="41">
        <v>38433</v>
      </c>
      <c r="D36" s="41">
        <v>38425</v>
      </c>
      <c r="E36" s="41">
        <v>77733</v>
      </c>
      <c r="F36" s="41">
        <v>1219</v>
      </c>
      <c r="G36" s="41">
        <v>1626</v>
      </c>
      <c r="H36" s="41">
        <v>80578</v>
      </c>
      <c r="I36" s="41">
        <v>23104</v>
      </c>
      <c r="J36" s="43">
        <v>1494</v>
      </c>
      <c r="K36" s="41">
        <v>76471</v>
      </c>
      <c r="L36" s="41">
        <v>79941</v>
      </c>
    </row>
    <row r="37" spans="1:17" s="9" customFormat="1" x14ac:dyDescent="0.3">
      <c r="A37" s="10" t="s">
        <v>86</v>
      </c>
      <c r="B37" s="44">
        <v>10</v>
      </c>
      <c r="C37" s="45">
        <v>38433</v>
      </c>
      <c r="D37" s="45">
        <v>38425</v>
      </c>
      <c r="E37" s="45">
        <v>77733</v>
      </c>
      <c r="F37" s="45">
        <v>1219</v>
      </c>
      <c r="G37" s="45">
        <v>1626</v>
      </c>
      <c r="H37" s="45">
        <v>80578</v>
      </c>
      <c r="I37" s="45">
        <v>23104</v>
      </c>
      <c r="J37" s="46">
        <v>1494</v>
      </c>
      <c r="K37" s="45">
        <v>76471</v>
      </c>
      <c r="L37" s="45">
        <v>79941</v>
      </c>
    </row>
    <row r="38" spans="1:17" s="9" customFormat="1" x14ac:dyDescent="0.3">
      <c r="A38" s="8" t="s">
        <v>8</v>
      </c>
      <c r="B38" s="42">
        <v>4</v>
      </c>
      <c r="C38" s="41">
        <v>17399</v>
      </c>
      <c r="D38" s="41">
        <v>17399</v>
      </c>
      <c r="E38" s="41">
        <v>34156</v>
      </c>
      <c r="F38" s="41">
        <v>1382</v>
      </c>
      <c r="G38" s="41">
        <v>788</v>
      </c>
      <c r="H38" s="41">
        <v>36326</v>
      </c>
      <c r="I38" s="41">
        <v>15173</v>
      </c>
      <c r="J38" s="43">
        <v>788</v>
      </c>
      <c r="K38" s="41">
        <v>33881</v>
      </c>
      <c r="L38" s="41">
        <v>37959.9</v>
      </c>
    </row>
    <row r="39" spans="1:17" s="9" customFormat="1" x14ac:dyDescent="0.3">
      <c r="A39" s="10" t="s">
        <v>87</v>
      </c>
      <c r="B39" s="44">
        <v>4</v>
      </c>
      <c r="C39" s="45">
        <v>17399</v>
      </c>
      <c r="D39" s="45">
        <v>17399</v>
      </c>
      <c r="E39" s="45">
        <v>34156</v>
      </c>
      <c r="F39" s="45">
        <v>1382</v>
      </c>
      <c r="G39" s="45">
        <v>788</v>
      </c>
      <c r="H39" s="45">
        <v>36326</v>
      </c>
      <c r="I39" s="45">
        <v>15173</v>
      </c>
      <c r="J39" s="46">
        <v>788</v>
      </c>
      <c r="K39" s="45">
        <v>33881</v>
      </c>
      <c r="L39" s="45">
        <v>37959.9</v>
      </c>
    </row>
    <row r="40" spans="1:17" s="9" customFormat="1" x14ac:dyDescent="0.3">
      <c r="A40" s="8" t="s">
        <v>70</v>
      </c>
      <c r="B40" s="41">
        <v>21</v>
      </c>
      <c r="C40" s="41">
        <v>90693</v>
      </c>
      <c r="D40" s="41">
        <v>90691</v>
      </c>
      <c r="E40" s="41">
        <v>190633</v>
      </c>
      <c r="F40" s="41">
        <v>23412</v>
      </c>
      <c r="G40" s="41">
        <v>6232</v>
      </c>
      <c r="H40" s="41">
        <v>220277</v>
      </c>
      <c r="I40" s="41">
        <v>82788</v>
      </c>
      <c r="J40" s="41">
        <v>6225</v>
      </c>
      <c r="K40" s="41">
        <v>187383</v>
      </c>
      <c r="L40" s="41">
        <v>271978</v>
      </c>
    </row>
    <row r="41" spans="1:17" s="9" customFormat="1" x14ac:dyDescent="0.3">
      <c r="A41" s="8" t="s">
        <v>9</v>
      </c>
      <c r="B41" s="42">
        <v>9</v>
      </c>
      <c r="C41" s="41">
        <v>30113</v>
      </c>
      <c r="D41" s="41">
        <v>30111</v>
      </c>
      <c r="E41" s="41">
        <v>61927</v>
      </c>
      <c r="F41" s="41">
        <v>6260</v>
      </c>
      <c r="G41" s="41">
        <v>2059</v>
      </c>
      <c r="H41" s="41">
        <v>70246</v>
      </c>
      <c r="I41" s="41">
        <v>43553</v>
      </c>
      <c r="J41" s="43">
        <v>2059</v>
      </c>
      <c r="K41" s="41">
        <v>61115</v>
      </c>
      <c r="L41" s="41">
        <v>79405</v>
      </c>
    </row>
    <row r="42" spans="1:17" s="9" customFormat="1" x14ac:dyDescent="0.3">
      <c r="A42" s="10" t="s">
        <v>88</v>
      </c>
      <c r="B42" s="44">
        <v>9</v>
      </c>
      <c r="C42" s="45">
        <v>30113</v>
      </c>
      <c r="D42" s="45">
        <v>30111</v>
      </c>
      <c r="E42" s="45">
        <v>61927</v>
      </c>
      <c r="F42" s="45">
        <v>6260</v>
      </c>
      <c r="G42" s="45">
        <v>2059</v>
      </c>
      <c r="H42" s="45">
        <v>70246</v>
      </c>
      <c r="I42" s="45">
        <v>43553</v>
      </c>
      <c r="J42" s="46">
        <v>2059</v>
      </c>
      <c r="K42" s="45">
        <v>61115</v>
      </c>
      <c r="L42" s="45">
        <v>79405</v>
      </c>
    </row>
    <row r="43" spans="1:17" s="9" customFormat="1" x14ac:dyDescent="0.3">
      <c r="A43" s="8" t="s">
        <v>10</v>
      </c>
      <c r="B43" s="42">
        <v>8</v>
      </c>
      <c r="C43" s="41">
        <v>31131</v>
      </c>
      <c r="D43" s="41">
        <v>31131</v>
      </c>
      <c r="E43" s="41">
        <v>68403</v>
      </c>
      <c r="F43" s="41">
        <v>4538</v>
      </c>
      <c r="G43" s="41">
        <v>1978</v>
      </c>
      <c r="H43" s="41">
        <v>74919</v>
      </c>
      <c r="I43" s="41">
        <v>33160</v>
      </c>
      <c r="J43" s="43">
        <v>1972</v>
      </c>
      <c r="K43" s="41">
        <v>66345</v>
      </c>
      <c r="L43" s="41">
        <v>79886</v>
      </c>
    </row>
    <row r="44" spans="1:17" s="9" customFormat="1" x14ac:dyDescent="0.3">
      <c r="A44" s="10" t="s">
        <v>89</v>
      </c>
      <c r="B44" s="44">
        <v>8</v>
      </c>
      <c r="C44" s="45">
        <v>31131</v>
      </c>
      <c r="D44" s="45">
        <v>31131</v>
      </c>
      <c r="E44" s="45">
        <v>68403</v>
      </c>
      <c r="F44" s="45">
        <v>4538</v>
      </c>
      <c r="G44" s="45">
        <v>1978</v>
      </c>
      <c r="H44" s="45">
        <v>74919</v>
      </c>
      <c r="I44" s="45">
        <v>33160</v>
      </c>
      <c r="J44" s="46">
        <v>1972</v>
      </c>
      <c r="K44" s="45">
        <v>66345</v>
      </c>
      <c r="L44" s="45">
        <v>79886</v>
      </c>
    </row>
    <row r="45" spans="1:17" s="9" customFormat="1" x14ac:dyDescent="0.3">
      <c r="A45" s="8" t="s">
        <v>11</v>
      </c>
      <c r="B45" s="42">
        <v>4</v>
      </c>
      <c r="C45" s="41">
        <v>29449</v>
      </c>
      <c r="D45" s="41">
        <v>29449</v>
      </c>
      <c r="E45" s="41">
        <v>60303</v>
      </c>
      <c r="F45" s="41">
        <v>12614</v>
      </c>
      <c r="G45" s="41">
        <v>2195</v>
      </c>
      <c r="H45" s="41">
        <v>75112</v>
      </c>
      <c r="I45" s="41">
        <v>6075</v>
      </c>
      <c r="J45" s="43">
        <v>2194</v>
      </c>
      <c r="K45" s="41">
        <v>59923</v>
      </c>
      <c r="L45" s="41">
        <v>112687</v>
      </c>
    </row>
    <row r="46" spans="1:17" x14ac:dyDescent="0.3">
      <c r="A46" s="10" t="s">
        <v>90</v>
      </c>
      <c r="B46" s="44">
        <v>4</v>
      </c>
      <c r="C46" s="45">
        <v>29449</v>
      </c>
      <c r="D46" s="45">
        <v>29449</v>
      </c>
      <c r="E46" s="45">
        <v>60303</v>
      </c>
      <c r="F46" s="45">
        <v>12614</v>
      </c>
      <c r="G46" s="45">
        <v>2195</v>
      </c>
      <c r="H46" s="45">
        <v>75112</v>
      </c>
      <c r="I46" s="45">
        <v>6075</v>
      </c>
      <c r="J46" s="46">
        <v>2194</v>
      </c>
      <c r="K46" s="45">
        <v>59923</v>
      </c>
      <c r="L46" s="45">
        <v>112687</v>
      </c>
      <c r="M46" s="4"/>
      <c r="N46" s="9"/>
      <c r="O46" s="9"/>
      <c r="Q46" s="9"/>
    </row>
    <row r="47" spans="1:17" x14ac:dyDescent="0.3">
      <c r="A47" s="12" t="s">
        <v>71</v>
      </c>
      <c r="B47" s="42">
        <v>11</v>
      </c>
      <c r="C47" s="41">
        <v>70293</v>
      </c>
      <c r="D47" s="41">
        <v>70258</v>
      </c>
      <c r="E47" s="41">
        <v>137311</v>
      </c>
      <c r="F47" s="41">
        <v>3857</v>
      </c>
      <c r="G47" s="41">
        <v>12361</v>
      </c>
      <c r="H47" s="41">
        <v>153529</v>
      </c>
      <c r="I47" s="41">
        <v>29542</v>
      </c>
      <c r="J47" s="41">
        <v>12024</v>
      </c>
      <c r="K47" s="41">
        <v>135168</v>
      </c>
      <c r="L47" s="41">
        <v>156206</v>
      </c>
      <c r="M47" s="4"/>
    </row>
    <row r="48" spans="1:17" x14ac:dyDescent="0.3">
      <c r="A48" s="8" t="s">
        <v>12</v>
      </c>
      <c r="B48" s="42">
        <v>11</v>
      </c>
      <c r="C48" s="41">
        <v>70293</v>
      </c>
      <c r="D48" s="41">
        <v>70258</v>
      </c>
      <c r="E48" s="41">
        <v>137311</v>
      </c>
      <c r="F48" s="41">
        <v>3857</v>
      </c>
      <c r="G48" s="41">
        <v>12361</v>
      </c>
      <c r="H48" s="41">
        <v>153529</v>
      </c>
      <c r="I48" s="41">
        <v>29542</v>
      </c>
      <c r="J48" s="43">
        <v>12024</v>
      </c>
      <c r="K48" s="41">
        <v>135168</v>
      </c>
      <c r="L48" s="41">
        <v>156206</v>
      </c>
      <c r="M48" s="4"/>
    </row>
    <row r="49" spans="1:27" x14ac:dyDescent="0.3">
      <c r="A49" s="10" t="s">
        <v>91</v>
      </c>
      <c r="B49" s="44">
        <v>1</v>
      </c>
      <c r="C49" s="45">
        <v>11865</v>
      </c>
      <c r="D49" s="45">
        <v>11832</v>
      </c>
      <c r="E49" s="45">
        <v>23396</v>
      </c>
      <c r="F49" s="45">
        <v>2672</v>
      </c>
      <c r="G49" s="45">
        <v>899</v>
      </c>
      <c r="H49" s="45">
        <v>26967</v>
      </c>
      <c r="I49" s="45">
        <v>2890</v>
      </c>
      <c r="J49" s="49">
        <v>899</v>
      </c>
      <c r="K49" s="45">
        <v>22868</v>
      </c>
      <c r="L49" s="45">
        <v>32088</v>
      </c>
      <c r="M49" s="4"/>
    </row>
    <row r="50" spans="1:27" x14ac:dyDescent="0.3">
      <c r="A50" s="10" t="s">
        <v>92</v>
      </c>
      <c r="B50" s="44">
        <v>10</v>
      </c>
      <c r="C50" s="45">
        <v>58428</v>
      </c>
      <c r="D50" s="45">
        <v>58426</v>
      </c>
      <c r="E50" s="45">
        <v>113915</v>
      </c>
      <c r="F50" s="45">
        <v>1185</v>
      </c>
      <c r="G50" s="45">
        <v>11462</v>
      </c>
      <c r="H50" s="45">
        <v>126562</v>
      </c>
      <c r="I50" s="45">
        <v>26652</v>
      </c>
      <c r="J50" s="46">
        <v>11125</v>
      </c>
      <c r="K50" s="45">
        <v>112300</v>
      </c>
      <c r="L50" s="45">
        <v>124118</v>
      </c>
      <c r="M50" s="4"/>
      <c r="N50" s="9"/>
      <c r="O50" s="9"/>
      <c r="Q50" s="9"/>
    </row>
    <row r="51" spans="1:27" x14ac:dyDescent="0.3">
      <c r="A51" s="1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4"/>
      <c r="N51" s="9"/>
      <c r="O51" s="9"/>
      <c r="Q51" s="9"/>
    </row>
    <row r="52" spans="1:27" x14ac:dyDescent="0.3">
      <c r="A52" s="29" t="s">
        <v>104</v>
      </c>
      <c r="B52" s="42">
        <v>7</v>
      </c>
      <c r="C52" s="41">
        <v>17585</v>
      </c>
      <c r="D52" s="41">
        <v>17585</v>
      </c>
      <c r="E52" s="41">
        <v>30857</v>
      </c>
      <c r="F52" s="41">
        <v>1</v>
      </c>
      <c r="G52" s="47">
        <v>56</v>
      </c>
      <c r="H52" s="41">
        <v>30914</v>
      </c>
      <c r="I52" s="41">
        <v>995</v>
      </c>
      <c r="J52" s="41">
        <v>54</v>
      </c>
      <c r="K52" s="41">
        <v>30642</v>
      </c>
      <c r="L52" s="41">
        <v>16617</v>
      </c>
    </row>
    <row r="53" spans="1:27" x14ac:dyDescent="0.3">
      <c r="A53" s="29" t="s">
        <v>103</v>
      </c>
      <c r="B53" s="42">
        <v>0</v>
      </c>
      <c r="C53" s="41">
        <v>4015</v>
      </c>
      <c r="D53" s="41">
        <v>4015</v>
      </c>
      <c r="E53" s="41">
        <v>7257</v>
      </c>
      <c r="F53" s="41">
        <v>1</v>
      </c>
      <c r="G53" s="47">
        <v>93</v>
      </c>
      <c r="H53" s="41">
        <v>7351</v>
      </c>
      <c r="I53" s="41">
        <v>765</v>
      </c>
      <c r="J53" s="41">
        <v>50</v>
      </c>
      <c r="K53" s="41">
        <v>7245</v>
      </c>
      <c r="L53" s="41">
        <v>6995</v>
      </c>
    </row>
    <row r="54" spans="1:27" x14ac:dyDescent="0.3">
      <c r="A54" s="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</row>
    <row r="55" spans="1:27" ht="17.399999999999999" x14ac:dyDescent="0.3">
      <c r="A55" s="15" t="s">
        <v>38</v>
      </c>
      <c r="B55" s="16"/>
      <c r="C55" s="17"/>
      <c r="D55" s="3"/>
      <c r="E55" s="18"/>
      <c r="F55" s="18"/>
      <c r="G55" s="19"/>
      <c r="H55" s="20"/>
      <c r="I55" s="20"/>
      <c r="J55" s="20"/>
      <c r="K55" s="21"/>
      <c r="L55" s="21"/>
    </row>
    <row r="56" spans="1:27" ht="17.399999999999999" x14ac:dyDescent="0.3">
      <c r="A56" s="22" t="s">
        <v>48</v>
      </c>
      <c r="B56" s="22"/>
      <c r="C56" s="22"/>
      <c r="D56" s="22"/>
      <c r="E56" s="22"/>
      <c r="F56" s="22"/>
      <c r="G56" s="22"/>
      <c r="H56" s="22"/>
      <c r="K56" s="1"/>
      <c r="L56" s="1"/>
    </row>
    <row r="57" spans="1:27" ht="15.6" customHeight="1" x14ac:dyDescent="0.3">
      <c r="A57" s="22" t="s">
        <v>49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1:27" ht="17.399999999999999" x14ac:dyDescent="0.3">
      <c r="A58" s="22" t="s">
        <v>50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16"/>
    </row>
    <row r="59" spans="1:27" x14ac:dyDescent="0.3">
      <c r="A59" s="15" t="s">
        <v>13</v>
      </c>
      <c r="K59" s="16"/>
      <c r="L59" s="16"/>
    </row>
    <row r="60" spans="1:27" x14ac:dyDescent="0.3">
      <c r="A60" s="22" t="s">
        <v>39</v>
      </c>
      <c r="B60" s="39"/>
      <c r="K60" s="16"/>
      <c r="L60" s="16"/>
    </row>
    <row r="61" spans="1:27" x14ac:dyDescent="0.3">
      <c r="D61" s="40"/>
    </row>
  </sheetData>
  <mergeCells count="6">
    <mergeCell ref="I3:L3"/>
    <mergeCell ref="A1:B1"/>
    <mergeCell ref="A3:A4"/>
    <mergeCell ref="B3:B4"/>
    <mergeCell ref="C3:D3"/>
    <mergeCell ref="E3:H3"/>
  </mergeCells>
  <pageMargins left="0.75" right="0.75" top="1" bottom="1" header="0.5" footer="0.5"/>
  <pageSetup paperSize="9" scale="2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topLeftCell="A4" zoomScale="80" zoomScaleNormal="80" workbookViewId="0">
      <selection activeCell="A46" sqref="A46"/>
    </sheetView>
  </sheetViews>
  <sheetFormatPr defaultColWidth="6.6640625" defaultRowHeight="15.6" x14ac:dyDescent="0.3"/>
  <cols>
    <col min="1" max="1" width="68.77734375" style="24" customWidth="1"/>
    <col min="2" max="2" width="23.88671875" style="24" customWidth="1"/>
    <col min="3" max="3" width="28.5546875" style="24" customWidth="1"/>
    <col min="4" max="13" width="15.77734375" style="24" customWidth="1"/>
    <col min="14" max="14" width="25.6640625" style="24" customWidth="1"/>
    <col min="15" max="15" width="26.109375" style="24" customWidth="1"/>
    <col min="16" max="16" width="7" style="24" bestFit="1" customWidth="1"/>
    <col min="17" max="17" width="23.33203125" style="24" customWidth="1"/>
    <col min="18" max="256" width="6.6640625" style="24"/>
    <col min="257" max="257" width="48.33203125" style="24" customWidth="1"/>
    <col min="258" max="258" width="23.88671875" style="24" customWidth="1"/>
    <col min="259" max="259" width="28.5546875" style="24" customWidth="1"/>
    <col min="260" max="260" width="20.5546875" style="24" customWidth="1"/>
    <col min="261" max="261" width="20.33203125" style="24" bestFit="1" customWidth="1"/>
    <col min="262" max="262" width="21.44140625" style="24" customWidth="1"/>
    <col min="263" max="263" width="20.33203125" style="24" bestFit="1" customWidth="1"/>
    <col min="264" max="264" width="21.33203125" style="24" customWidth="1"/>
    <col min="265" max="265" width="20.33203125" style="24" bestFit="1" customWidth="1"/>
    <col min="266" max="266" width="20.33203125" style="24" customWidth="1"/>
    <col min="267" max="267" width="20.33203125" style="24" bestFit="1" customWidth="1"/>
    <col min="268" max="268" width="19.33203125" style="24" customWidth="1"/>
    <col min="269" max="269" width="20.33203125" style="24" bestFit="1" customWidth="1"/>
    <col min="270" max="270" width="25.6640625" style="24" customWidth="1"/>
    <col min="271" max="271" width="26.109375" style="24" customWidth="1"/>
    <col min="272" max="272" width="7" style="24" bestFit="1" customWidth="1"/>
    <col min="273" max="273" width="23.33203125" style="24" customWidth="1"/>
    <col min="274" max="512" width="6.6640625" style="24"/>
    <col min="513" max="513" width="48.33203125" style="24" customWidth="1"/>
    <col min="514" max="514" width="23.88671875" style="24" customWidth="1"/>
    <col min="515" max="515" width="28.5546875" style="24" customWidth="1"/>
    <col min="516" max="516" width="20.5546875" style="24" customWidth="1"/>
    <col min="517" max="517" width="20.33203125" style="24" bestFit="1" customWidth="1"/>
    <col min="518" max="518" width="21.44140625" style="24" customWidth="1"/>
    <col min="519" max="519" width="20.33203125" style="24" bestFit="1" customWidth="1"/>
    <col min="520" max="520" width="21.33203125" style="24" customWidth="1"/>
    <col min="521" max="521" width="20.33203125" style="24" bestFit="1" customWidth="1"/>
    <col min="522" max="522" width="20.33203125" style="24" customWidth="1"/>
    <col min="523" max="523" width="20.33203125" style="24" bestFit="1" customWidth="1"/>
    <col min="524" max="524" width="19.33203125" style="24" customWidth="1"/>
    <col min="525" max="525" width="20.33203125" style="24" bestFit="1" customWidth="1"/>
    <col min="526" max="526" width="25.6640625" style="24" customWidth="1"/>
    <col min="527" max="527" width="26.109375" style="24" customWidth="1"/>
    <col min="528" max="528" width="7" style="24" bestFit="1" customWidth="1"/>
    <col min="529" max="529" width="23.33203125" style="24" customWidth="1"/>
    <col min="530" max="768" width="6.6640625" style="24"/>
    <col min="769" max="769" width="48.33203125" style="24" customWidth="1"/>
    <col min="770" max="770" width="23.88671875" style="24" customWidth="1"/>
    <col min="771" max="771" width="28.5546875" style="24" customWidth="1"/>
    <col min="772" max="772" width="20.5546875" style="24" customWidth="1"/>
    <col min="773" max="773" width="20.33203125" style="24" bestFit="1" customWidth="1"/>
    <col min="774" max="774" width="21.44140625" style="24" customWidth="1"/>
    <col min="775" max="775" width="20.33203125" style="24" bestFit="1" customWidth="1"/>
    <col min="776" max="776" width="21.33203125" style="24" customWidth="1"/>
    <col min="777" max="777" width="20.33203125" style="24" bestFit="1" customWidth="1"/>
    <col min="778" max="778" width="20.33203125" style="24" customWidth="1"/>
    <col min="779" max="779" width="20.33203125" style="24" bestFit="1" customWidth="1"/>
    <col min="780" max="780" width="19.33203125" style="24" customWidth="1"/>
    <col min="781" max="781" width="20.33203125" style="24" bestFit="1" customWidth="1"/>
    <col min="782" max="782" width="25.6640625" style="24" customWidth="1"/>
    <col min="783" max="783" width="26.109375" style="24" customWidth="1"/>
    <col min="784" max="784" width="7" style="24" bestFit="1" customWidth="1"/>
    <col min="785" max="785" width="23.33203125" style="24" customWidth="1"/>
    <col min="786" max="1024" width="6.6640625" style="24"/>
    <col min="1025" max="1025" width="48.33203125" style="24" customWidth="1"/>
    <col min="1026" max="1026" width="23.88671875" style="24" customWidth="1"/>
    <col min="1027" max="1027" width="28.5546875" style="24" customWidth="1"/>
    <col min="1028" max="1028" width="20.5546875" style="24" customWidth="1"/>
    <col min="1029" max="1029" width="20.33203125" style="24" bestFit="1" customWidth="1"/>
    <col min="1030" max="1030" width="21.44140625" style="24" customWidth="1"/>
    <col min="1031" max="1031" width="20.33203125" style="24" bestFit="1" customWidth="1"/>
    <col min="1032" max="1032" width="21.33203125" style="24" customWidth="1"/>
    <col min="1033" max="1033" width="20.33203125" style="24" bestFit="1" customWidth="1"/>
    <col min="1034" max="1034" width="20.33203125" style="24" customWidth="1"/>
    <col min="1035" max="1035" width="20.33203125" style="24" bestFit="1" customWidth="1"/>
    <col min="1036" max="1036" width="19.33203125" style="24" customWidth="1"/>
    <col min="1037" max="1037" width="20.33203125" style="24" bestFit="1" customWidth="1"/>
    <col min="1038" max="1038" width="25.6640625" style="24" customWidth="1"/>
    <col min="1039" max="1039" width="26.109375" style="24" customWidth="1"/>
    <col min="1040" max="1040" width="7" style="24" bestFit="1" customWidth="1"/>
    <col min="1041" max="1041" width="23.33203125" style="24" customWidth="1"/>
    <col min="1042" max="1280" width="6.6640625" style="24"/>
    <col min="1281" max="1281" width="48.33203125" style="24" customWidth="1"/>
    <col min="1282" max="1282" width="23.88671875" style="24" customWidth="1"/>
    <col min="1283" max="1283" width="28.5546875" style="24" customWidth="1"/>
    <col min="1284" max="1284" width="20.5546875" style="24" customWidth="1"/>
    <col min="1285" max="1285" width="20.33203125" style="24" bestFit="1" customWidth="1"/>
    <col min="1286" max="1286" width="21.44140625" style="24" customWidth="1"/>
    <col min="1287" max="1287" width="20.33203125" style="24" bestFit="1" customWidth="1"/>
    <col min="1288" max="1288" width="21.33203125" style="24" customWidth="1"/>
    <col min="1289" max="1289" width="20.33203125" style="24" bestFit="1" customWidth="1"/>
    <col min="1290" max="1290" width="20.33203125" style="24" customWidth="1"/>
    <col min="1291" max="1291" width="20.33203125" style="24" bestFit="1" customWidth="1"/>
    <col min="1292" max="1292" width="19.33203125" style="24" customWidth="1"/>
    <col min="1293" max="1293" width="20.33203125" style="24" bestFit="1" customWidth="1"/>
    <col min="1294" max="1294" width="25.6640625" style="24" customWidth="1"/>
    <col min="1295" max="1295" width="26.109375" style="24" customWidth="1"/>
    <col min="1296" max="1296" width="7" style="24" bestFit="1" customWidth="1"/>
    <col min="1297" max="1297" width="23.33203125" style="24" customWidth="1"/>
    <col min="1298" max="1536" width="6.6640625" style="24"/>
    <col min="1537" max="1537" width="48.33203125" style="24" customWidth="1"/>
    <col min="1538" max="1538" width="23.88671875" style="24" customWidth="1"/>
    <col min="1539" max="1539" width="28.5546875" style="24" customWidth="1"/>
    <col min="1540" max="1540" width="20.5546875" style="24" customWidth="1"/>
    <col min="1541" max="1541" width="20.33203125" style="24" bestFit="1" customWidth="1"/>
    <col min="1542" max="1542" width="21.44140625" style="24" customWidth="1"/>
    <col min="1543" max="1543" width="20.33203125" style="24" bestFit="1" customWidth="1"/>
    <col min="1544" max="1544" width="21.33203125" style="24" customWidth="1"/>
    <col min="1545" max="1545" width="20.33203125" style="24" bestFit="1" customWidth="1"/>
    <col min="1546" max="1546" width="20.33203125" style="24" customWidth="1"/>
    <col min="1547" max="1547" width="20.33203125" style="24" bestFit="1" customWidth="1"/>
    <col min="1548" max="1548" width="19.33203125" style="24" customWidth="1"/>
    <col min="1549" max="1549" width="20.33203125" style="24" bestFit="1" customWidth="1"/>
    <col min="1550" max="1550" width="25.6640625" style="24" customWidth="1"/>
    <col min="1551" max="1551" width="26.109375" style="24" customWidth="1"/>
    <col min="1552" max="1552" width="7" style="24" bestFit="1" customWidth="1"/>
    <col min="1553" max="1553" width="23.33203125" style="24" customWidth="1"/>
    <col min="1554" max="1792" width="6.6640625" style="24"/>
    <col min="1793" max="1793" width="48.33203125" style="24" customWidth="1"/>
    <col min="1794" max="1794" width="23.88671875" style="24" customWidth="1"/>
    <col min="1795" max="1795" width="28.5546875" style="24" customWidth="1"/>
    <col min="1796" max="1796" width="20.5546875" style="24" customWidth="1"/>
    <col min="1797" max="1797" width="20.33203125" style="24" bestFit="1" customWidth="1"/>
    <col min="1798" max="1798" width="21.44140625" style="24" customWidth="1"/>
    <col min="1799" max="1799" width="20.33203125" style="24" bestFit="1" customWidth="1"/>
    <col min="1800" max="1800" width="21.33203125" style="24" customWidth="1"/>
    <col min="1801" max="1801" width="20.33203125" style="24" bestFit="1" customWidth="1"/>
    <col min="1802" max="1802" width="20.33203125" style="24" customWidth="1"/>
    <col min="1803" max="1803" width="20.33203125" style="24" bestFit="1" customWidth="1"/>
    <col min="1804" max="1804" width="19.33203125" style="24" customWidth="1"/>
    <col min="1805" max="1805" width="20.33203125" style="24" bestFit="1" customWidth="1"/>
    <col min="1806" max="1806" width="25.6640625" style="24" customWidth="1"/>
    <col min="1807" max="1807" width="26.109375" style="24" customWidth="1"/>
    <col min="1808" max="1808" width="7" style="24" bestFit="1" customWidth="1"/>
    <col min="1809" max="1809" width="23.33203125" style="24" customWidth="1"/>
    <col min="1810" max="2048" width="6.6640625" style="24"/>
    <col min="2049" max="2049" width="48.33203125" style="24" customWidth="1"/>
    <col min="2050" max="2050" width="23.88671875" style="24" customWidth="1"/>
    <col min="2051" max="2051" width="28.5546875" style="24" customWidth="1"/>
    <col min="2052" max="2052" width="20.5546875" style="24" customWidth="1"/>
    <col min="2053" max="2053" width="20.33203125" style="24" bestFit="1" customWidth="1"/>
    <col min="2054" max="2054" width="21.44140625" style="24" customWidth="1"/>
    <col min="2055" max="2055" width="20.33203125" style="24" bestFit="1" customWidth="1"/>
    <col min="2056" max="2056" width="21.33203125" style="24" customWidth="1"/>
    <col min="2057" max="2057" width="20.33203125" style="24" bestFit="1" customWidth="1"/>
    <col min="2058" max="2058" width="20.33203125" style="24" customWidth="1"/>
    <col min="2059" max="2059" width="20.33203125" style="24" bestFit="1" customWidth="1"/>
    <col min="2060" max="2060" width="19.33203125" style="24" customWidth="1"/>
    <col min="2061" max="2061" width="20.33203125" style="24" bestFit="1" customWidth="1"/>
    <col min="2062" max="2062" width="25.6640625" style="24" customWidth="1"/>
    <col min="2063" max="2063" width="26.109375" style="24" customWidth="1"/>
    <col min="2064" max="2064" width="7" style="24" bestFit="1" customWidth="1"/>
    <col min="2065" max="2065" width="23.33203125" style="24" customWidth="1"/>
    <col min="2066" max="2304" width="6.6640625" style="24"/>
    <col min="2305" max="2305" width="48.33203125" style="24" customWidth="1"/>
    <col min="2306" max="2306" width="23.88671875" style="24" customWidth="1"/>
    <col min="2307" max="2307" width="28.5546875" style="24" customWidth="1"/>
    <col min="2308" max="2308" width="20.5546875" style="24" customWidth="1"/>
    <col min="2309" max="2309" width="20.33203125" style="24" bestFit="1" customWidth="1"/>
    <col min="2310" max="2310" width="21.44140625" style="24" customWidth="1"/>
    <col min="2311" max="2311" width="20.33203125" style="24" bestFit="1" customWidth="1"/>
    <col min="2312" max="2312" width="21.33203125" style="24" customWidth="1"/>
    <col min="2313" max="2313" width="20.33203125" style="24" bestFit="1" customWidth="1"/>
    <col min="2314" max="2314" width="20.33203125" style="24" customWidth="1"/>
    <col min="2315" max="2315" width="20.33203125" style="24" bestFit="1" customWidth="1"/>
    <col min="2316" max="2316" width="19.33203125" style="24" customWidth="1"/>
    <col min="2317" max="2317" width="20.33203125" style="24" bestFit="1" customWidth="1"/>
    <col min="2318" max="2318" width="25.6640625" style="24" customWidth="1"/>
    <col min="2319" max="2319" width="26.109375" style="24" customWidth="1"/>
    <col min="2320" max="2320" width="7" style="24" bestFit="1" customWidth="1"/>
    <col min="2321" max="2321" width="23.33203125" style="24" customWidth="1"/>
    <col min="2322" max="2560" width="6.6640625" style="24"/>
    <col min="2561" max="2561" width="48.33203125" style="24" customWidth="1"/>
    <col min="2562" max="2562" width="23.88671875" style="24" customWidth="1"/>
    <col min="2563" max="2563" width="28.5546875" style="24" customWidth="1"/>
    <col min="2564" max="2564" width="20.5546875" style="24" customWidth="1"/>
    <col min="2565" max="2565" width="20.33203125" style="24" bestFit="1" customWidth="1"/>
    <col min="2566" max="2566" width="21.44140625" style="24" customWidth="1"/>
    <col min="2567" max="2567" width="20.33203125" style="24" bestFit="1" customWidth="1"/>
    <col min="2568" max="2568" width="21.33203125" style="24" customWidth="1"/>
    <col min="2569" max="2569" width="20.33203125" style="24" bestFit="1" customWidth="1"/>
    <col min="2570" max="2570" width="20.33203125" style="24" customWidth="1"/>
    <col min="2571" max="2571" width="20.33203125" style="24" bestFit="1" customWidth="1"/>
    <col min="2572" max="2572" width="19.33203125" style="24" customWidth="1"/>
    <col min="2573" max="2573" width="20.33203125" style="24" bestFit="1" customWidth="1"/>
    <col min="2574" max="2574" width="25.6640625" style="24" customWidth="1"/>
    <col min="2575" max="2575" width="26.109375" style="24" customWidth="1"/>
    <col min="2576" max="2576" width="7" style="24" bestFit="1" customWidth="1"/>
    <col min="2577" max="2577" width="23.33203125" style="24" customWidth="1"/>
    <col min="2578" max="2816" width="6.6640625" style="24"/>
    <col min="2817" max="2817" width="48.33203125" style="24" customWidth="1"/>
    <col min="2818" max="2818" width="23.88671875" style="24" customWidth="1"/>
    <col min="2819" max="2819" width="28.5546875" style="24" customWidth="1"/>
    <col min="2820" max="2820" width="20.5546875" style="24" customWidth="1"/>
    <col min="2821" max="2821" width="20.33203125" style="24" bestFit="1" customWidth="1"/>
    <col min="2822" max="2822" width="21.44140625" style="24" customWidth="1"/>
    <col min="2823" max="2823" width="20.33203125" style="24" bestFit="1" customWidth="1"/>
    <col min="2824" max="2824" width="21.33203125" style="24" customWidth="1"/>
    <col min="2825" max="2825" width="20.33203125" style="24" bestFit="1" customWidth="1"/>
    <col min="2826" max="2826" width="20.33203125" style="24" customWidth="1"/>
    <col min="2827" max="2827" width="20.33203125" style="24" bestFit="1" customWidth="1"/>
    <col min="2828" max="2828" width="19.33203125" style="24" customWidth="1"/>
    <col min="2829" max="2829" width="20.33203125" style="24" bestFit="1" customWidth="1"/>
    <col min="2830" max="2830" width="25.6640625" style="24" customWidth="1"/>
    <col min="2831" max="2831" width="26.109375" style="24" customWidth="1"/>
    <col min="2832" max="2832" width="7" style="24" bestFit="1" customWidth="1"/>
    <col min="2833" max="2833" width="23.33203125" style="24" customWidth="1"/>
    <col min="2834" max="3072" width="6.6640625" style="24"/>
    <col min="3073" max="3073" width="48.33203125" style="24" customWidth="1"/>
    <col min="3074" max="3074" width="23.88671875" style="24" customWidth="1"/>
    <col min="3075" max="3075" width="28.5546875" style="24" customWidth="1"/>
    <col min="3076" max="3076" width="20.5546875" style="24" customWidth="1"/>
    <col min="3077" max="3077" width="20.33203125" style="24" bestFit="1" customWidth="1"/>
    <col min="3078" max="3078" width="21.44140625" style="24" customWidth="1"/>
    <col min="3079" max="3079" width="20.33203125" style="24" bestFit="1" customWidth="1"/>
    <col min="3080" max="3080" width="21.33203125" style="24" customWidth="1"/>
    <col min="3081" max="3081" width="20.33203125" style="24" bestFit="1" customWidth="1"/>
    <col min="3082" max="3082" width="20.33203125" style="24" customWidth="1"/>
    <col min="3083" max="3083" width="20.33203125" style="24" bestFit="1" customWidth="1"/>
    <col min="3084" max="3084" width="19.33203125" style="24" customWidth="1"/>
    <col min="3085" max="3085" width="20.33203125" style="24" bestFit="1" customWidth="1"/>
    <col min="3086" max="3086" width="25.6640625" style="24" customWidth="1"/>
    <col min="3087" max="3087" width="26.109375" style="24" customWidth="1"/>
    <col min="3088" max="3088" width="7" style="24" bestFit="1" customWidth="1"/>
    <col min="3089" max="3089" width="23.33203125" style="24" customWidth="1"/>
    <col min="3090" max="3328" width="6.6640625" style="24"/>
    <col min="3329" max="3329" width="48.33203125" style="24" customWidth="1"/>
    <col min="3330" max="3330" width="23.88671875" style="24" customWidth="1"/>
    <col min="3331" max="3331" width="28.5546875" style="24" customWidth="1"/>
    <col min="3332" max="3332" width="20.5546875" style="24" customWidth="1"/>
    <col min="3333" max="3333" width="20.33203125" style="24" bestFit="1" customWidth="1"/>
    <col min="3334" max="3334" width="21.44140625" style="24" customWidth="1"/>
    <col min="3335" max="3335" width="20.33203125" style="24" bestFit="1" customWidth="1"/>
    <col min="3336" max="3336" width="21.33203125" style="24" customWidth="1"/>
    <col min="3337" max="3337" width="20.33203125" style="24" bestFit="1" customWidth="1"/>
    <col min="3338" max="3338" width="20.33203125" style="24" customWidth="1"/>
    <col min="3339" max="3339" width="20.33203125" style="24" bestFit="1" customWidth="1"/>
    <col min="3340" max="3340" width="19.33203125" style="24" customWidth="1"/>
    <col min="3341" max="3341" width="20.33203125" style="24" bestFit="1" customWidth="1"/>
    <col min="3342" max="3342" width="25.6640625" style="24" customWidth="1"/>
    <col min="3343" max="3343" width="26.109375" style="24" customWidth="1"/>
    <col min="3344" max="3344" width="7" style="24" bestFit="1" customWidth="1"/>
    <col min="3345" max="3345" width="23.33203125" style="24" customWidth="1"/>
    <col min="3346" max="3584" width="6.6640625" style="24"/>
    <col min="3585" max="3585" width="48.33203125" style="24" customWidth="1"/>
    <col min="3586" max="3586" width="23.88671875" style="24" customWidth="1"/>
    <col min="3587" max="3587" width="28.5546875" style="24" customWidth="1"/>
    <col min="3588" max="3588" width="20.5546875" style="24" customWidth="1"/>
    <col min="3589" max="3589" width="20.33203125" style="24" bestFit="1" customWidth="1"/>
    <col min="3590" max="3590" width="21.44140625" style="24" customWidth="1"/>
    <col min="3591" max="3591" width="20.33203125" style="24" bestFit="1" customWidth="1"/>
    <col min="3592" max="3592" width="21.33203125" style="24" customWidth="1"/>
    <col min="3593" max="3593" width="20.33203125" style="24" bestFit="1" customWidth="1"/>
    <col min="3594" max="3594" width="20.33203125" style="24" customWidth="1"/>
    <col min="3595" max="3595" width="20.33203125" style="24" bestFit="1" customWidth="1"/>
    <col min="3596" max="3596" width="19.33203125" style="24" customWidth="1"/>
    <col min="3597" max="3597" width="20.33203125" style="24" bestFit="1" customWidth="1"/>
    <col min="3598" max="3598" width="25.6640625" style="24" customWidth="1"/>
    <col min="3599" max="3599" width="26.109375" style="24" customWidth="1"/>
    <col min="3600" max="3600" width="7" style="24" bestFit="1" customWidth="1"/>
    <col min="3601" max="3601" width="23.33203125" style="24" customWidth="1"/>
    <col min="3602" max="3840" width="6.6640625" style="24"/>
    <col min="3841" max="3841" width="48.33203125" style="24" customWidth="1"/>
    <col min="3842" max="3842" width="23.88671875" style="24" customWidth="1"/>
    <col min="3843" max="3843" width="28.5546875" style="24" customWidth="1"/>
    <col min="3844" max="3844" width="20.5546875" style="24" customWidth="1"/>
    <col min="3845" max="3845" width="20.33203125" style="24" bestFit="1" customWidth="1"/>
    <col min="3846" max="3846" width="21.44140625" style="24" customWidth="1"/>
    <col min="3847" max="3847" width="20.33203125" style="24" bestFit="1" customWidth="1"/>
    <col min="3848" max="3848" width="21.33203125" style="24" customWidth="1"/>
    <col min="3849" max="3849" width="20.33203125" style="24" bestFit="1" customWidth="1"/>
    <col min="3850" max="3850" width="20.33203125" style="24" customWidth="1"/>
    <col min="3851" max="3851" width="20.33203125" style="24" bestFit="1" customWidth="1"/>
    <col min="3852" max="3852" width="19.33203125" style="24" customWidth="1"/>
    <col min="3853" max="3853" width="20.33203125" style="24" bestFit="1" customWidth="1"/>
    <col min="3854" max="3854" width="25.6640625" style="24" customWidth="1"/>
    <col min="3855" max="3855" width="26.109375" style="24" customWidth="1"/>
    <col min="3856" max="3856" width="7" style="24" bestFit="1" customWidth="1"/>
    <col min="3857" max="3857" width="23.33203125" style="24" customWidth="1"/>
    <col min="3858" max="4096" width="6.6640625" style="24"/>
    <col min="4097" max="4097" width="48.33203125" style="24" customWidth="1"/>
    <col min="4098" max="4098" width="23.88671875" style="24" customWidth="1"/>
    <col min="4099" max="4099" width="28.5546875" style="24" customWidth="1"/>
    <col min="4100" max="4100" width="20.5546875" style="24" customWidth="1"/>
    <col min="4101" max="4101" width="20.33203125" style="24" bestFit="1" customWidth="1"/>
    <col min="4102" max="4102" width="21.44140625" style="24" customWidth="1"/>
    <col min="4103" max="4103" width="20.33203125" style="24" bestFit="1" customWidth="1"/>
    <col min="4104" max="4104" width="21.33203125" style="24" customWidth="1"/>
    <col min="4105" max="4105" width="20.33203125" style="24" bestFit="1" customWidth="1"/>
    <col min="4106" max="4106" width="20.33203125" style="24" customWidth="1"/>
    <col min="4107" max="4107" width="20.33203125" style="24" bestFit="1" customWidth="1"/>
    <col min="4108" max="4108" width="19.33203125" style="24" customWidth="1"/>
    <col min="4109" max="4109" width="20.33203125" style="24" bestFit="1" customWidth="1"/>
    <col min="4110" max="4110" width="25.6640625" style="24" customWidth="1"/>
    <col min="4111" max="4111" width="26.109375" style="24" customWidth="1"/>
    <col min="4112" max="4112" width="7" style="24" bestFit="1" customWidth="1"/>
    <col min="4113" max="4113" width="23.33203125" style="24" customWidth="1"/>
    <col min="4114" max="4352" width="6.6640625" style="24"/>
    <col min="4353" max="4353" width="48.33203125" style="24" customWidth="1"/>
    <col min="4354" max="4354" width="23.88671875" style="24" customWidth="1"/>
    <col min="4355" max="4355" width="28.5546875" style="24" customWidth="1"/>
    <col min="4356" max="4356" width="20.5546875" style="24" customWidth="1"/>
    <col min="4357" max="4357" width="20.33203125" style="24" bestFit="1" customWidth="1"/>
    <col min="4358" max="4358" width="21.44140625" style="24" customWidth="1"/>
    <col min="4359" max="4359" width="20.33203125" style="24" bestFit="1" customWidth="1"/>
    <col min="4360" max="4360" width="21.33203125" style="24" customWidth="1"/>
    <col min="4361" max="4361" width="20.33203125" style="24" bestFit="1" customWidth="1"/>
    <col min="4362" max="4362" width="20.33203125" style="24" customWidth="1"/>
    <col min="4363" max="4363" width="20.33203125" style="24" bestFit="1" customWidth="1"/>
    <col min="4364" max="4364" width="19.33203125" style="24" customWidth="1"/>
    <col min="4365" max="4365" width="20.33203125" style="24" bestFit="1" customWidth="1"/>
    <col min="4366" max="4366" width="25.6640625" style="24" customWidth="1"/>
    <col min="4367" max="4367" width="26.109375" style="24" customWidth="1"/>
    <col min="4368" max="4368" width="7" style="24" bestFit="1" customWidth="1"/>
    <col min="4369" max="4369" width="23.33203125" style="24" customWidth="1"/>
    <col min="4370" max="4608" width="6.6640625" style="24"/>
    <col min="4609" max="4609" width="48.33203125" style="24" customWidth="1"/>
    <col min="4610" max="4610" width="23.88671875" style="24" customWidth="1"/>
    <col min="4611" max="4611" width="28.5546875" style="24" customWidth="1"/>
    <col min="4612" max="4612" width="20.5546875" style="24" customWidth="1"/>
    <col min="4613" max="4613" width="20.33203125" style="24" bestFit="1" customWidth="1"/>
    <col min="4614" max="4614" width="21.44140625" style="24" customWidth="1"/>
    <col min="4615" max="4615" width="20.33203125" style="24" bestFit="1" customWidth="1"/>
    <col min="4616" max="4616" width="21.33203125" style="24" customWidth="1"/>
    <col min="4617" max="4617" width="20.33203125" style="24" bestFit="1" customWidth="1"/>
    <col min="4618" max="4618" width="20.33203125" style="24" customWidth="1"/>
    <col min="4619" max="4619" width="20.33203125" style="24" bestFit="1" customWidth="1"/>
    <col min="4620" max="4620" width="19.33203125" style="24" customWidth="1"/>
    <col min="4621" max="4621" width="20.33203125" style="24" bestFit="1" customWidth="1"/>
    <col min="4622" max="4622" width="25.6640625" style="24" customWidth="1"/>
    <col min="4623" max="4623" width="26.109375" style="24" customWidth="1"/>
    <col min="4624" max="4624" width="7" style="24" bestFit="1" customWidth="1"/>
    <col min="4625" max="4625" width="23.33203125" style="24" customWidth="1"/>
    <col min="4626" max="4864" width="6.6640625" style="24"/>
    <col min="4865" max="4865" width="48.33203125" style="24" customWidth="1"/>
    <col min="4866" max="4866" width="23.88671875" style="24" customWidth="1"/>
    <col min="4867" max="4867" width="28.5546875" style="24" customWidth="1"/>
    <col min="4868" max="4868" width="20.5546875" style="24" customWidth="1"/>
    <col min="4869" max="4869" width="20.33203125" style="24" bestFit="1" customWidth="1"/>
    <col min="4870" max="4870" width="21.44140625" style="24" customWidth="1"/>
    <col min="4871" max="4871" width="20.33203125" style="24" bestFit="1" customWidth="1"/>
    <col min="4872" max="4872" width="21.33203125" style="24" customWidth="1"/>
    <col min="4873" max="4873" width="20.33203125" style="24" bestFit="1" customWidth="1"/>
    <col min="4874" max="4874" width="20.33203125" style="24" customWidth="1"/>
    <col min="4875" max="4875" width="20.33203125" style="24" bestFit="1" customWidth="1"/>
    <col min="4876" max="4876" width="19.33203125" style="24" customWidth="1"/>
    <col min="4877" max="4877" width="20.33203125" style="24" bestFit="1" customWidth="1"/>
    <col min="4878" max="4878" width="25.6640625" style="24" customWidth="1"/>
    <col min="4879" max="4879" width="26.109375" style="24" customWidth="1"/>
    <col min="4880" max="4880" width="7" style="24" bestFit="1" customWidth="1"/>
    <col min="4881" max="4881" width="23.33203125" style="24" customWidth="1"/>
    <col min="4882" max="5120" width="6.6640625" style="24"/>
    <col min="5121" max="5121" width="48.33203125" style="24" customWidth="1"/>
    <col min="5122" max="5122" width="23.88671875" style="24" customWidth="1"/>
    <col min="5123" max="5123" width="28.5546875" style="24" customWidth="1"/>
    <col min="5124" max="5124" width="20.5546875" style="24" customWidth="1"/>
    <col min="5125" max="5125" width="20.33203125" style="24" bestFit="1" customWidth="1"/>
    <col min="5126" max="5126" width="21.44140625" style="24" customWidth="1"/>
    <col min="5127" max="5127" width="20.33203125" style="24" bestFit="1" customWidth="1"/>
    <col min="5128" max="5128" width="21.33203125" style="24" customWidth="1"/>
    <col min="5129" max="5129" width="20.33203125" style="24" bestFit="1" customWidth="1"/>
    <col min="5130" max="5130" width="20.33203125" style="24" customWidth="1"/>
    <col min="5131" max="5131" width="20.33203125" style="24" bestFit="1" customWidth="1"/>
    <col min="5132" max="5132" width="19.33203125" style="24" customWidth="1"/>
    <col min="5133" max="5133" width="20.33203125" style="24" bestFit="1" customWidth="1"/>
    <col min="5134" max="5134" width="25.6640625" style="24" customWidth="1"/>
    <col min="5135" max="5135" width="26.109375" style="24" customWidth="1"/>
    <col min="5136" max="5136" width="7" style="24" bestFit="1" customWidth="1"/>
    <col min="5137" max="5137" width="23.33203125" style="24" customWidth="1"/>
    <col min="5138" max="5376" width="6.6640625" style="24"/>
    <col min="5377" max="5377" width="48.33203125" style="24" customWidth="1"/>
    <col min="5378" max="5378" width="23.88671875" style="24" customWidth="1"/>
    <col min="5379" max="5379" width="28.5546875" style="24" customWidth="1"/>
    <col min="5380" max="5380" width="20.5546875" style="24" customWidth="1"/>
    <col min="5381" max="5381" width="20.33203125" style="24" bestFit="1" customWidth="1"/>
    <col min="5382" max="5382" width="21.44140625" style="24" customWidth="1"/>
    <col min="5383" max="5383" width="20.33203125" style="24" bestFit="1" customWidth="1"/>
    <col min="5384" max="5384" width="21.33203125" style="24" customWidth="1"/>
    <col min="5385" max="5385" width="20.33203125" style="24" bestFit="1" customWidth="1"/>
    <col min="5386" max="5386" width="20.33203125" style="24" customWidth="1"/>
    <col min="5387" max="5387" width="20.33203125" style="24" bestFit="1" customWidth="1"/>
    <col min="5388" max="5388" width="19.33203125" style="24" customWidth="1"/>
    <col min="5389" max="5389" width="20.33203125" style="24" bestFit="1" customWidth="1"/>
    <col min="5390" max="5390" width="25.6640625" style="24" customWidth="1"/>
    <col min="5391" max="5391" width="26.109375" style="24" customWidth="1"/>
    <col min="5392" max="5392" width="7" style="24" bestFit="1" customWidth="1"/>
    <col min="5393" max="5393" width="23.33203125" style="24" customWidth="1"/>
    <col min="5394" max="5632" width="6.6640625" style="24"/>
    <col min="5633" max="5633" width="48.33203125" style="24" customWidth="1"/>
    <col min="5634" max="5634" width="23.88671875" style="24" customWidth="1"/>
    <col min="5635" max="5635" width="28.5546875" style="24" customWidth="1"/>
    <col min="5636" max="5636" width="20.5546875" style="24" customWidth="1"/>
    <col min="5637" max="5637" width="20.33203125" style="24" bestFit="1" customWidth="1"/>
    <col min="5638" max="5638" width="21.44140625" style="24" customWidth="1"/>
    <col min="5639" max="5639" width="20.33203125" style="24" bestFit="1" customWidth="1"/>
    <col min="5640" max="5640" width="21.33203125" style="24" customWidth="1"/>
    <col min="5641" max="5641" width="20.33203125" style="24" bestFit="1" customWidth="1"/>
    <col min="5642" max="5642" width="20.33203125" style="24" customWidth="1"/>
    <col min="5643" max="5643" width="20.33203125" style="24" bestFit="1" customWidth="1"/>
    <col min="5644" max="5644" width="19.33203125" style="24" customWidth="1"/>
    <col min="5645" max="5645" width="20.33203125" style="24" bestFit="1" customWidth="1"/>
    <col min="5646" max="5646" width="25.6640625" style="24" customWidth="1"/>
    <col min="5647" max="5647" width="26.109375" style="24" customWidth="1"/>
    <col min="5648" max="5648" width="7" style="24" bestFit="1" customWidth="1"/>
    <col min="5649" max="5649" width="23.33203125" style="24" customWidth="1"/>
    <col min="5650" max="5888" width="6.6640625" style="24"/>
    <col min="5889" max="5889" width="48.33203125" style="24" customWidth="1"/>
    <col min="5890" max="5890" width="23.88671875" style="24" customWidth="1"/>
    <col min="5891" max="5891" width="28.5546875" style="24" customWidth="1"/>
    <col min="5892" max="5892" width="20.5546875" style="24" customWidth="1"/>
    <col min="5893" max="5893" width="20.33203125" style="24" bestFit="1" customWidth="1"/>
    <col min="5894" max="5894" width="21.44140625" style="24" customWidth="1"/>
    <col min="5895" max="5895" width="20.33203125" style="24" bestFit="1" customWidth="1"/>
    <col min="5896" max="5896" width="21.33203125" style="24" customWidth="1"/>
    <col min="5897" max="5897" width="20.33203125" style="24" bestFit="1" customWidth="1"/>
    <col min="5898" max="5898" width="20.33203125" style="24" customWidth="1"/>
    <col min="5899" max="5899" width="20.33203125" style="24" bestFit="1" customWidth="1"/>
    <col min="5900" max="5900" width="19.33203125" style="24" customWidth="1"/>
    <col min="5901" max="5901" width="20.33203125" style="24" bestFit="1" customWidth="1"/>
    <col min="5902" max="5902" width="25.6640625" style="24" customWidth="1"/>
    <col min="5903" max="5903" width="26.109375" style="24" customWidth="1"/>
    <col min="5904" max="5904" width="7" style="24" bestFit="1" customWidth="1"/>
    <col min="5905" max="5905" width="23.33203125" style="24" customWidth="1"/>
    <col min="5906" max="6144" width="6.6640625" style="24"/>
    <col min="6145" max="6145" width="48.33203125" style="24" customWidth="1"/>
    <col min="6146" max="6146" width="23.88671875" style="24" customWidth="1"/>
    <col min="6147" max="6147" width="28.5546875" style="24" customWidth="1"/>
    <col min="6148" max="6148" width="20.5546875" style="24" customWidth="1"/>
    <col min="6149" max="6149" width="20.33203125" style="24" bestFit="1" customWidth="1"/>
    <col min="6150" max="6150" width="21.44140625" style="24" customWidth="1"/>
    <col min="6151" max="6151" width="20.33203125" style="24" bestFit="1" customWidth="1"/>
    <col min="6152" max="6152" width="21.33203125" style="24" customWidth="1"/>
    <col min="6153" max="6153" width="20.33203125" style="24" bestFit="1" customWidth="1"/>
    <col min="6154" max="6154" width="20.33203125" style="24" customWidth="1"/>
    <col min="6155" max="6155" width="20.33203125" style="24" bestFit="1" customWidth="1"/>
    <col min="6156" max="6156" width="19.33203125" style="24" customWidth="1"/>
    <col min="6157" max="6157" width="20.33203125" style="24" bestFit="1" customWidth="1"/>
    <col min="6158" max="6158" width="25.6640625" style="24" customWidth="1"/>
    <col min="6159" max="6159" width="26.109375" style="24" customWidth="1"/>
    <col min="6160" max="6160" width="7" style="24" bestFit="1" customWidth="1"/>
    <col min="6161" max="6161" width="23.33203125" style="24" customWidth="1"/>
    <col min="6162" max="6400" width="6.6640625" style="24"/>
    <col min="6401" max="6401" width="48.33203125" style="24" customWidth="1"/>
    <col min="6402" max="6402" width="23.88671875" style="24" customWidth="1"/>
    <col min="6403" max="6403" width="28.5546875" style="24" customWidth="1"/>
    <col min="6404" max="6404" width="20.5546875" style="24" customWidth="1"/>
    <col min="6405" max="6405" width="20.33203125" style="24" bestFit="1" customWidth="1"/>
    <col min="6406" max="6406" width="21.44140625" style="24" customWidth="1"/>
    <col min="6407" max="6407" width="20.33203125" style="24" bestFit="1" customWidth="1"/>
    <col min="6408" max="6408" width="21.33203125" style="24" customWidth="1"/>
    <col min="6409" max="6409" width="20.33203125" style="24" bestFit="1" customWidth="1"/>
    <col min="6410" max="6410" width="20.33203125" style="24" customWidth="1"/>
    <col min="6411" max="6411" width="20.33203125" style="24" bestFit="1" customWidth="1"/>
    <col min="6412" max="6412" width="19.33203125" style="24" customWidth="1"/>
    <col min="6413" max="6413" width="20.33203125" style="24" bestFit="1" customWidth="1"/>
    <col min="6414" max="6414" width="25.6640625" style="24" customWidth="1"/>
    <col min="6415" max="6415" width="26.109375" style="24" customWidth="1"/>
    <col min="6416" max="6416" width="7" style="24" bestFit="1" customWidth="1"/>
    <col min="6417" max="6417" width="23.33203125" style="24" customWidth="1"/>
    <col min="6418" max="6656" width="6.6640625" style="24"/>
    <col min="6657" max="6657" width="48.33203125" style="24" customWidth="1"/>
    <col min="6658" max="6658" width="23.88671875" style="24" customWidth="1"/>
    <col min="6659" max="6659" width="28.5546875" style="24" customWidth="1"/>
    <col min="6660" max="6660" width="20.5546875" style="24" customWidth="1"/>
    <col min="6661" max="6661" width="20.33203125" style="24" bestFit="1" customWidth="1"/>
    <col min="6662" max="6662" width="21.44140625" style="24" customWidth="1"/>
    <col min="6663" max="6663" width="20.33203125" style="24" bestFit="1" customWidth="1"/>
    <col min="6664" max="6664" width="21.33203125" style="24" customWidth="1"/>
    <col min="6665" max="6665" width="20.33203125" style="24" bestFit="1" customWidth="1"/>
    <col min="6666" max="6666" width="20.33203125" style="24" customWidth="1"/>
    <col min="6667" max="6667" width="20.33203125" style="24" bestFit="1" customWidth="1"/>
    <col min="6668" max="6668" width="19.33203125" style="24" customWidth="1"/>
    <col min="6669" max="6669" width="20.33203125" style="24" bestFit="1" customWidth="1"/>
    <col min="6670" max="6670" width="25.6640625" style="24" customWidth="1"/>
    <col min="6671" max="6671" width="26.109375" style="24" customWidth="1"/>
    <col min="6672" max="6672" width="7" style="24" bestFit="1" customWidth="1"/>
    <col min="6673" max="6673" width="23.33203125" style="24" customWidth="1"/>
    <col min="6674" max="6912" width="6.6640625" style="24"/>
    <col min="6913" max="6913" width="48.33203125" style="24" customWidth="1"/>
    <col min="6914" max="6914" width="23.88671875" style="24" customWidth="1"/>
    <col min="6915" max="6915" width="28.5546875" style="24" customWidth="1"/>
    <col min="6916" max="6916" width="20.5546875" style="24" customWidth="1"/>
    <col min="6917" max="6917" width="20.33203125" style="24" bestFit="1" customWidth="1"/>
    <col min="6918" max="6918" width="21.44140625" style="24" customWidth="1"/>
    <col min="6919" max="6919" width="20.33203125" style="24" bestFit="1" customWidth="1"/>
    <col min="6920" max="6920" width="21.33203125" style="24" customWidth="1"/>
    <col min="6921" max="6921" width="20.33203125" style="24" bestFit="1" customWidth="1"/>
    <col min="6922" max="6922" width="20.33203125" style="24" customWidth="1"/>
    <col min="6923" max="6923" width="20.33203125" style="24" bestFit="1" customWidth="1"/>
    <col min="6924" max="6924" width="19.33203125" style="24" customWidth="1"/>
    <col min="6925" max="6925" width="20.33203125" style="24" bestFit="1" customWidth="1"/>
    <col min="6926" max="6926" width="25.6640625" style="24" customWidth="1"/>
    <col min="6927" max="6927" width="26.109375" style="24" customWidth="1"/>
    <col min="6928" max="6928" width="7" style="24" bestFit="1" customWidth="1"/>
    <col min="6929" max="6929" width="23.33203125" style="24" customWidth="1"/>
    <col min="6930" max="7168" width="6.6640625" style="24"/>
    <col min="7169" max="7169" width="48.33203125" style="24" customWidth="1"/>
    <col min="7170" max="7170" width="23.88671875" style="24" customWidth="1"/>
    <col min="7171" max="7171" width="28.5546875" style="24" customWidth="1"/>
    <col min="7172" max="7172" width="20.5546875" style="24" customWidth="1"/>
    <col min="7173" max="7173" width="20.33203125" style="24" bestFit="1" customWidth="1"/>
    <col min="7174" max="7174" width="21.44140625" style="24" customWidth="1"/>
    <col min="7175" max="7175" width="20.33203125" style="24" bestFit="1" customWidth="1"/>
    <col min="7176" max="7176" width="21.33203125" style="24" customWidth="1"/>
    <col min="7177" max="7177" width="20.33203125" style="24" bestFit="1" customWidth="1"/>
    <col min="7178" max="7178" width="20.33203125" style="24" customWidth="1"/>
    <col min="7179" max="7179" width="20.33203125" style="24" bestFit="1" customWidth="1"/>
    <col min="7180" max="7180" width="19.33203125" style="24" customWidth="1"/>
    <col min="7181" max="7181" width="20.33203125" style="24" bestFit="1" customWidth="1"/>
    <col min="7182" max="7182" width="25.6640625" style="24" customWidth="1"/>
    <col min="7183" max="7183" width="26.109375" style="24" customWidth="1"/>
    <col min="7184" max="7184" width="7" style="24" bestFit="1" customWidth="1"/>
    <col min="7185" max="7185" width="23.33203125" style="24" customWidth="1"/>
    <col min="7186" max="7424" width="6.6640625" style="24"/>
    <col min="7425" max="7425" width="48.33203125" style="24" customWidth="1"/>
    <col min="7426" max="7426" width="23.88671875" style="24" customWidth="1"/>
    <col min="7427" max="7427" width="28.5546875" style="24" customWidth="1"/>
    <col min="7428" max="7428" width="20.5546875" style="24" customWidth="1"/>
    <col min="7429" max="7429" width="20.33203125" style="24" bestFit="1" customWidth="1"/>
    <col min="7430" max="7430" width="21.44140625" style="24" customWidth="1"/>
    <col min="7431" max="7431" width="20.33203125" style="24" bestFit="1" customWidth="1"/>
    <col min="7432" max="7432" width="21.33203125" style="24" customWidth="1"/>
    <col min="7433" max="7433" width="20.33203125" style="24" bestFit="1" customWidth="1"/>
    <col min="7434" max="7434" width="20.33203125" style="24" customWidth="1"/>
    <col min="7435" max="7435" width="20.33203125" style="24" bestFit="1" customWidth="1"/>
    <col min="7436" max="7436" width="19.33203125" style="24" customWidth="1"/>
    <col min="7437" max="7437" width="20.33203125" style="24" bestFit="1" customWidth="1"/>
    <col min="7438" max="7438" width="25.6640625" style="24" customWidth="1"/>
    <col min="7439" max="7439" width="26.109375" style="24" customWidth="1"/>
    <col min="7440" max="7440" width="7" style="24" bestFit="1" customWidth="1"/>
    <col min="7441" max="7441" width="23.33203125" style="24" customWidth="1"/>
    <col min="7442" max="7680" width="6.6640625" style="24"/>
    <col min="7681" max="7681" width="48.33203125" style="24" customWidth="1"/>
    <col min="7682" max="7682" width="23.88671875" style="24" customWidth="1"/>
    <col min="7683" max="7683" width="28.5546875" style="24" customWidth="1"/>
    <col min="7684" max="7684" width="20.5546875" style="24" customWidth="1"/>
    <col min="7685" max="7685" width="20.33203125" style="24" bestFit="1" customWidth="1"/>
    <col min="7686" max="7686" width="21.44140625" style="24" customWidth="1"/>
    <col min="7687" max="7687" width="20.33203125" style="24" bestFit="1" customWidth="1"/>
    <col min="7688" max="7688" width="21.33203125" style="24" customWidth="1"/>
    <col min="7689" max="7689" width="20.33203125" style="24" bestFit="1" customWidth="1"/>
    <col min="7690" max="7690" width="20.33203125" style="24" customWidth="1"/>
    <col min="7691" max="7691" width="20.33203125" style="24" bestFit="1" customWidth="1"/>
    <col min="7692" max="7692" width="19.33203125" style="24" customWidth="1"/>
    <col min="7693" max="7693" width="20.33203125" style="24" bestFit="1" customWidth="1"/>
    <col min="7694" max="7694" width="25.6640625" style="24" customWidth="1"/>
    <col min="7695" max="7695" width="26.109375" style="24" customWidth="1"/>
    <col min="7696" max="7696" width="7" style="24" bestFit="1" customWidth="1"/>
    <col min="7697" max="7697" width="23.33203125" style="24" customWidth="1"/>
    <col min="7698" max="7936" width="6.6640625" style="24"/>
    <col min="7937" max="7937" width="48.33203125" style="24" customWidth="1"/>
    <col min="7938" max="7938" width="23.88671875" style="24" customWidth="1"/>
    <col min="7939" max="7939" width="28.5546875" style="24" customWidth="1"/>
    <col min="7940" max="7940" width="20.5546875" style="24" customWidth="1"/>
    <col min="7941" max="7941" width="20.33203125" style="24" bestFit="1" customWidth="1"/>
    <col min="7942" max="7942" width="21.44140625" style="24" customWidth="1"/>
    <col min="7943" max="7943" width="20.33203125" style="24" bestFit="1" customWidth="1"/>
    <col min="7944" max="7944" width="21.33203125" style="24" customWidth="1"/>
    <col min="7945" max="7945" width="20.33203125" style="24" bestFit="1" customWidth="1"/>
    <col min="7946" max="7946" width="20.33203125" style="24" customWidth="1"/>
    <col min="7947" max="7947" width="20.33203125" style="24" bestFit="1" customWidth="1"/>
    <col min="7948" max="7948" width="19.33203125" style="24" customWidth="1"/>
    <col min="7949" max="7949" width="20.33203125" style="24" bestFit="1" customWidth="1"/>
    <col min="7950" max="7950" width="25.6640625" style="24" customWidth="1"/>
    <col min="7951" max="7951" width="26.109375" style="24" customWidth="1"/>
    <col min="7952" max="7952" width="7" style="24" bestFit="1" customWidth="1"/>
    <col min="7953" max="7953" width="23.33203125" style="24" customWidth="1"/>
    <col min="7954" max="8192" width="6.6640625" style="24"/>
    <col min="8193" max="8193" width="48.33203125" style="24" customWidth="1"/>
    <col min="8194" max="8194" width="23.88671875" style="24" customWidth="1"/>
    <col min="8195" max="8195" width="28.5546875" style="24" customWidth="1"/>
    <col min="8196" max="8196" width="20.5546875" style="24" customWidth="1"/>
    <col min="8197" max="8197" width="20.33203125" style="24" bestFit="1" customWidth="1"/>
    <col min="8198" max="8198" width="21.44140625" style="24" customWidth="1"/>
    <col min="8199" max="8199" width="20.33203125" style="24" bestFit="1" customWidth="1"/>
    <col min="8200" max="8200" width="21.33203125" style="24" customWidth="1"/>
    <col min="8201" max="8201" width="20.33203125" style="24" bestFit="1" customWidth="1"/>
    <col min="8202" max="8202" width="20.33203125" style="24" customWidth="1"/>
    <col min="8203" max="8203" width="20.33203125" style="24" bestFit="1" customWidth="1"/>
    <col min="8204" max="8204" width="19.33203125" style="24" customWidth="1"/>
    <col min="8205" max="8205" width="20.33203125" style="24" bestFit="1" customWidth="1"/>
    <col min="8206" max="8206" width="25.6640625" style="24" customWidth="1"/>
    <col min="8207" max="8207" width="26.109375" style="24" customWidth="1"/>
    <col min="8208" max="8208" width="7" style="24" bestFit="1" customWidth="1"/>
    <col min="8209" max="8209" width="23.33203125" style="24" customWidth="1"/>
    <col min="8210" max="8448" width="6.6640625" style="24"/>
    <col min="8449" max="8449" width="48.33203125" style="24" customWidth="1"/>
    <col min="8450" max="8450" width="23.88671875" style="24" customWidth="1"/>
    <col min="8451" max="8451" width="28.5546875" style="24" customWidth="1"/>
    <col min="8452" max="8452" width="20.5546875" style="24" customWidth="1"/>
    <col min="8453" max="8453" width="20.33203125" style="24" bestFit="1" customWidth="1"/>
    <col min="8454" max="8454" width="21.44140625" style="24" customWidth="1"/>
    <col min="8455" max="8455" width="20.33203125" style="24" bestFit="1" customWidth="1"/>
    <col min="8456" max="8456" width="21.33203125" style="24" customWidth="1"/>
    <col min="8457" max="8457" width="20.33203125" style="24" bestFit="1" customWidth="1"/>
    <col min="8458" max="8458" width="20.33203125" style="24" customWidth="1"/>
    <col min="8459" max="8459" width="20.33203125" style="24" bestFit="1" customWidth="1"/>
    <col min="8460" max="8460" width="19.33203125" style="24" customWidth="1"/>
    <col min="8461" max="8461" width="20.33203125" style="24" bestFit="1" customWidth="1"/>
    <col min="8462" max="8462" width="25.6640625" style="24" customWidth="1"/>
    <col min="8463" max="8463" width="26.109375" style="24" customWidth="1"/>
    <col min="8464" max="8464" width="7" style="24" bestFit="1" customWidth="1"/>
    <col min="8465" max="8465" width="23.33203125" style="24" customWidth="1"/>
    <col min="8466" max="8704" width="6.6640625" style="24"/>
    <col min="8705" max="8705" width="48.33203125" style="24" customWidth="1"/>
    <col min="8706" max="8706" width="23.88671875" style="24" customWidth="1"/>
    <col min="8707" max="8707" width="28.5546875" style="24" customWidth="1"/>
    <col min="8708" max="8708" width="20.5546875" style="24" customWidth="1"/>
    <col min="8709" max="8709" width="20.33203125" style="24" bestFit="1" customWidth="1"/>
    <col min="8710" max="8710" width="21.44140625" style="24" customWidth="1"/>
    <col min="8711" max="8711" width="20.33203125" style="24" bestFit="1" customWidth="1"/>
    <col min="8712" max="8712" width="21.33203125" style="24" customWidth="1"/>
    <col min="8713" max="8713" width="20.33203125" style="24" bestFit="1" customWidth="1"/>
    <col min="8714" max="8714" width="20.33203125" style="24" customWidth="1"/>
    <col min="8715" max="8715" width="20.33203125" style="24" bestFit="1" customWidth="1"/>
    <col min="8716" max="8716" width="19.33203125" style="24" customWidth="1"/>
    <col min="8717" max="8717" width="20.33203125" style="24" bestFit="1" customWidth="1"/>
    <col min="8718" max="8718" width="25.6640625" style="24" customWidth="1"/>
    <col min="8719" max="8719" width="26.109375" style="24" customWidth="1"/>
    <col min="8720" max="8720" width="7" style="24" bestFit="1" customWidth="1"/>
    <col min="8721" max="8721" width="23.33203125" style="24" customWidth="1"/>
    <col min="8722" max="8960" width="6.6640625" style="24"/>
    <col min="8961" max="8961" width="48.33203125" style="24" customWidth="1"/>
    <col min="8962" max="8962" width="23.88671875" style="24" customWidth="1"/>
    <col min="8963" max="8963" width="28.5546875" style="24" customWidth="1"/>
    <col min="8964" max="8964" width="20.5546875" style="24" customWidth="1"/>
    <col min="8965" max="8965" width="20.33203125" style="24" bestFit="1" customWidth="1"/>
    <col min="8966" max="8966" width="21.44140625" style="24" customWidth="1"/>
    <col min="8967" max="8967" width="20.33203125" style="24" bestFit="1" customWidth="1"/>
    <col min="8968" max="8968" width="21.33203125" style="24" customWidth="1"/>
    <col min="8969" max="8969" width="20.33203125" style="24" bestFit="1" customWidth="1"/>
    <col min="8970" max="8970" width="20.33203125" style="24" customWidth="1"/>
    <col min="8971" max="8971" width="20.33203125" style="24" bestFit="1" customWidth="1"/>
    <col min="8972" max="8972" width="19.33203125" style="24" customWidth="1"/>
    <col min="8973" max="8973" width="20.33203125" style="24" bestFit="1" customWidth="1"/>
    <col min="8974" max="8974" width="25.6640625" style="24" customWidth="1"/>
    <col min="8975" max="8975" width="26.109375" style="24" customWidth="1"/>
    <col min="8976" max="8976" width="7" style="24" bestFit="1" customWidth="1"/>
    <col min="8977" max="8977" width="23.33203125" style="24" customWidth="1"/>
    <col min="8978" max="9216" width="6.6640625" style="24"/>
    <col min="9217" max="9217" width="48.33203125" style="24" customWidth="1"/>
    <col min="9218" max="9218" width="23.88671875" style="24" customWidth="1"/>
    <col min="9219" max="9219" width="28.5546875" style="24" customWidth="1"/>
    <col min="9220" max="9220" width="20.5546875" style="24" customWidth="1"/>
    <col min="9221" max="9221" width="20.33203125" style="24" bestFit="1" customWidth="1"/>
    <col min="9222" max="9222" width="21.44140625" style="24" customWidth="1"/>
    <col min="9223" max="9223" width="20.33203125" style="24" bestFit="1" customWidth="1"/>
    <col min="9224" max="9224" width="21.33203125" style="24" customWidth="1"/>
    <col min="9225" max="9225" width="20.33203125" style="24" bestFit="1" customWidth="1"/>
    <col min="9226" max="9226" width="20.33203125" style="24" customWidth="1"/>
    <col min="9227" max="9227" width="20.33203125" style="24" bestFit="1" customWidth="1"/>
    <col min="9228" max="9228" width="19.33203125" style="24" customWidth="1"/>
    <col min="9229" max="9229" width="20.33203125" style="24" bestFit="1" customWidth="1"/>
    <col min="9230" max="9230" width="25.6640625" style="24" customWidth="1"/>
    <col min="9231" max="9231" width="26.109375" style="24" customWidth="1"/>
    <col min="9232" max="9232" width="7" style="24" bestFit="1" customWidth="1"/>
    <col min="9233" max="9233" width="23.33203125" style="24" customWidth="1"/>
    <col min="9234" max="9472" width="6.6640625" style="24"/>
    <col min="9473" max="9473" width="48.33203125" style="24" customWidth="1"/>
    <col min="9474" max="9474" width="23.88671875" style="24" customWidth="1"/>
    <col min="9475" max="9475" width="28.5546875" style="24" customWidth="1"/>
    <col min="9476" max="9476" width="20.5546875" style="24" customWidth="1"/>
    <col min="9477" max="9477" width="20.33203125" style="24" bestFit="1" customWidth="1"/>
    <col min="9478" max="9478" width="21.44140625" style="24" customWidth="1"/>
    <col min="9479" max="9479" width="20.33203125" style="24" bestFit="1" customWidth="1"/>
    <col min="9480" max="9480" width="21.33203125" style="24" customWidth="1"/>
    <col min="9481" max="9481" width="20.33203125" style="24" bestFit="1" customWidth="1"/>
    <col min="9482" max="9482" width="20.33203125" style="24" customWidth="1"/>
    <col min="9483" max="9483" width="20.33203125" style="24" bestFit="1" customWidth="1"/>
    <col min="9484" max="9484" width="19.33203125" style="24" customWidth="1"/>
    <col min="9485" max="9485" width="20.33203125" style="24" bestFit="1" customWidth="1"/>
    <col min="9486" max="9486" width="25.6640625" style="24" customWidth="1"/>
    <col min="9487" max="9487" width="26.109375" style="24" customWidth="1"/>
    <col min="9488" max="9488" width="7" style="24" bestFit="1" customWidth="1"/>
    <col min="9489" max="9489" width="23.33203125" style="24" customWidth="1"/>
    <col min="9490" max="9728" width="6.6640625" style="24"/>
    <col min="9729" max="9729" width="48.33203125" style="24" customWidth="1"/>
    <col min="9730" max="9730" width="23.88671875" style="24" customWidth="1"/>
    <col min="9731" max="9731" width="28.5546875" style="24" customWidth="1"/>
    <col min="9732" max="9732" width="20.5546875" style="24" customWidth="1"/>
    <col min="9733" max="9733" width="20.33203125" style="24" bestFit="1" customWidth="1"/>
    <col min="9734" max="9734" width="21.44140625" style="24" customWidth="1"/>
    <col min="9735" max="9735" width="20.33203125" style="24" bestFit="1" customWidth="1"/>
    <col min="9736" max="9736" width="21.33203125" style="24" customWidth="1"/>
    <col min="9737" max="9737" width="20.33203125" style="24" bestFit="1" customWidth="1"/>
    <col min="9738" max="9738" width="20.33203125" style="24" customWidth="1"/>
    <col min="9739" max="9739" width="20.33203125" style="24" bestFit="1" customWidth="1"/>
    <col min="9740" max="9740" width="19.33203125" style="24" customWidth="1"/>
    <col min="9741" max="9741" width="20.33203125" style="24" bestFit="1" customWidth="1"/>
    <col min="9742" max="9742" width="25.6640625" style="24" customWidth="1"/>
    <col min="9743" max="9743" width="26.109375" style="24" customWidth="1"/>
    <col min="9744" max="9744" width="7" style="24" bestFit="1" customWidth="1"/>
    <col min="9745" max="9745" width="23.33203125" style="24" customWidth="1"/>
    <col min="9746" max="9984" width="6.6640625" style="24"/>
    <col min="9985" max="9985" width="48.33203125" style="24" customWidth="1"/>
    <col min="9986" max="9986" width="23.88671875" style="24" customWidth="1"/>
    <col min="9987" max="9987" width="28.5546875" style="24" customWidth="1"/>
    <col min="9988" max="9988" width="20.5546875" style="24" customWidth="1"/>
    <col min="9989" max="9989" width="20.33203125" style="24" bestFit="1" customWidth="1"/>
    <col min="9990" max="9990" width="21.44140625" style="24" customWidth="1"/>
    <col min="9991" max="9991" width="20.33203125" style="24" bestFit="1" customWidth="1"/>
    <col min="9992" max="9992" width="21.33203125" style="24" customWidth="1"/>
    <col min="9993" max="9993" width="20.33203125" style="24" bestFit="1" customWidth="1"/>
    <col min="9994" max="9994" width="20.33203125" style="24" customWidth="1"/>
    <col min="9995" max="9995" width="20.33203125" style="24" bestFit="1" customWidth="1"/>
    <col min="9996" max="9996" width="19.33203125" style="24" customWidth="1"/>
    <col min="9997" max="9997" width="20.33203125" style="24" bestFit="1" customWidth="1"/>
    <col min="9998" max="9998" width="25.6640625" style="24" customWidth="1"/>
    <col min="9999" max="9999" width="26.109375" style="24" customWidth="1"/>
    <col min="10000" max="10000" width="7" style="24" bestFit="1" customWidth="1"/>
    <col min="10001" max="10001" width="23.33203125" style="24" customWidth="1"/>
    <col min="10002" max="10240" width="6.6640625" style="24"/>
    <col min="10241" max="10241" width="48.33203125" style="24" customWidth="1"/>
    <col min="10242" max="10242" width="23.88671875" style="24" customWidth="1"/>
    <col min="10243" max="10243" width="28.5546875" style="24" customWidth="1"/>
    <col min="10244" max="10244" width="20.5546875" style="24" customWidth="1"/>
    <col min="10245" max="10245" width="20.33203125" style="24" bestFit="1" customWidth="1"/>
    <col min="10246" max="10246" width="21.44140625" style="24" customWidth="1"/>
    <col min="10247" max="10247" width="20.33203125" style="24" bestFit="1" customWidth="1"/>
    <col min="10248" max="10248" width="21.33203125" style="24" customWidth="1"/>
    <col min="10249" max="10249" width="20.33203125" style="24" bestFit="1" customWidth="1"/>
    <col min="10250" max="10250" width="20.33203125" style="24" customWidth="1"/>
    <col min="10251" max="10251" width="20.33203125" style="24" bestFit="1" customWidth="1"/>
    <col min="10252" max="10252" width="19.33203125" style="24" customWidth="1"/>
    <col min="10253" max="10253" width="20.33203125" style="24" bestFit="1" customWidth="1"/>
    <col min="10254" max="10254" width="25.6640625" style="24" customWidth="1"/>
    <col min="10255" max="10255" width="26.109375" style="24" customWidth="1"/>
    <col min="10256" max="10256" width="7" style="24" bestFit="1" customWidth="1"/>
    <col min="10257" max="10257" width="23.33203125" style="24" customWidth="1"/>
    <col min="10258" max="10496" width="6.6640625" style="24"/>
    <col min="10497" max="10497" width="48.33203125" style="24" customWidth="1"/>
    <col min="10498" max="10498" width="23.88671875" style="24" customWidth="1"/>
    <col min="10499" max="10499" width="28.5546875" style="24" customWidth="1"/>
    <col min="10500" max="10500" width="20.5546875" style="24" customWidth="1"/>
    <col min="10501" max="10501" width="20.33203125" style="24" bestFit="1" customWidth="1"/>
    <col min="10502" max="10502" width="21.44140625" style="24" customWidth="1"/>
    <col min="10503" max="10503" width="20.33203125" style="24" bestFit="1" customWidth="1"/>
    <col min="10504" max="10504" width="21.33203125" style="24" customWidth="1"/>
    <col min="10505" max="10505" width="20.33203125" style="24" bestFit="1" customWidth="1"/>
    <col min="10506" max="10506" width="20.33203125" style="24" customWidth="1"/>
    <col min="10507" max="10507" width="20.33203125" style="24" bestFit="1" customWidth="1"/>
    <col min="10508" max="10508" width="19.33203125" style="24" customWidth="1"/>
    <col min="10509" max="10509" width="20.33203125" style="24" bestFit="1" customWidth="1"/>
    <col min="10510" max="10510" width="25.6640625" style="24" customWidth="1"/>
    <col min="10511" max="10511" width="26.109375" style="24" customWidth="1"/>
    <col min="10512" max="10512" width="7" style="24" bestFit="1" customWidth="1"/>
    <col min="10513" max="10513" width="23.33203125" style="24" customWidth="1"/>
    <col min="10514" max="10752" width="6.6640625" style="24"/>
    <col min="10753" max="10753" width="48.33203125" style="24" customWidth="1"/>
    <col min="10754" max="10754" width="23.88671875" style="24" customWidth="1"/>
    <col min="10755" max="10755" width="28.5546875" style="24" customWidth="1"/>
    <col min="10756" max="10756" width="20.5546875" style="24" customWidth="1"/>
    <col min="10757" max="10757" width="20.33203125" style="24" bestFit="1" customWidth="1"/>
    <col min="10758" max="10758" width="21.44140625" style="24" customWidth="1"/>
    <col min="10759" max="10759" width="20.33203125" style="24" bestFit="1" customWidth="1"/>
    <col min="10760" max="10760" width="21.33203125" style="24" customWidth="1"/>
    <col min="10761" max="10761" width="20.33203125" style="24" bestFit="1" customWidth="1"/>
    <col min="10762" max="10762" width="20.33203125" style="24" customWidth="1"/>
    <col min="10763" max="10763" width="20.33203125" style="24" bestFit="1" customWidth="1"/>
    <col min="10764" max="10764" width="19.33203125" style="24" customWidth="1"/>
    <col min="10765" max="10765" width="20.33203125" style="24" bestFit="1" customWidth="1"/>
    <col min="10766" max="10766" width="25.6640625" style="24" customWidth="1"/>
    <col min="10767" max="10767" width="26.109375" style="24" customWidth="1"/>
    <col min="10768" max="10768" width="7" style="24" bestFit="1" customWidth="1"/>
    <col min="10769" max="10769" width="23.33203125" style="24" customWidth="1"/>
    <col min="10770" max="11008" width="6.6640625" style="24"/>
    <col min="11009" max="11009" width="48.33203125" style="24" customWidth="1"/>
    <col min="11010" max="11010" width="23.88671875" style="24" customWidth="1"/>
    <col min="11011" max="11011" width="28.5546875" style="24" customWidth="1"/>
    <col min="11012" max="11012" width="20.5546875" style="24" customWidth="1"/>
    <col min="11013" max="11013" width="20.33203125" style="24" bestFit="1" customWidth="1"/>
    <col min="11014" max="11014" width="21.44140625" style="24" customWidth="1"/>
    <col min="11015" max="11015" width="20.33203125" style="24" bestFit="1" customWidth="1"/>
    <col min="11016" max="11016" width="21.33203125" style="24" customWidth="1"/>
    <col min="11017" max="11017" width="20.33203125" style="24" bestFit="1" customWidth="1"/>
    <col min="11018" max="11018" width="20.33203125" style="24" customWidth="1"/>
    <col min="11019" max="11019" width="20.33203125" style="24" bestFit="1" customWidth="1"/>
    <col min="11020" max="11020" width="19.33203125" style="24" customWidth="1"/>
    <col min="11021" max="11021" width="20.33203125" style="24" bestFit="1" customWidth="1"/>
    <col min="11022" max="11022" width="25.6640625" style="24" customWidth="1"/>
    <col min="11023" max="11023" width="26.109375" style="24" customWidth="1"/>
    <col min="11024" max="11024" width="7" style="24" bestFit="1" customWidth="1"/>
    <col min="11025" max="11025" width="23.33203125" style="24" customWidth="1"/>
    <col min="11026" max="11264" width="6.6640625" style="24"/>
    <col min="11265" max="11265" width="48.33203125" style="24" customWidth="1"/>
    <col min="11266" max="11266" width="23.88671875" style="24" customWidth="1"/>
    <col min="11267" max="11267" width="28.5546875" style="24" customWidth="1"/>
    <col min="11268" max="11268" width="20.5546875" style="24" customWidth="1"/>
    <col min="11269" max="11269" width="20.33203125" style="24" bestFit="1" customWidth="1"/>
    <col min="11270" max="11270" width="21.44140625" style="24" customWidth="1"/>
    <col min="11271" max="11271" width="20.33203125" style="24" bestFit="1" customWidth="1"/>
    <col min="11272" max="11272" width="21.33203125" style="24" customWidth="1"/>
    <col min="11273" max="11273" width="20.33203125" style="24" bestFit="1" customWidth="1"/>
    <col min="11274" max="11274" width="20.33203125" style="24" customWidth="1"/>
    <col min="11275" max="11275" width="20.33203125" style="24" bestFit="1" customWidth="1"/>
    <col min="11276" max="11276" width="19.33203125" style="24" customWidth="1"/>
    <col min="11277" max="11277" width="20.33203125" style="24" bestFit="1" customWidth="1"/>
    <col min="11278" max="11278" width="25.6640625" style="24" customWidth="1"/>
    <col min="11279" max="11279" width="26.109375" style="24" customWidth="1"/>
    <col min="11280" max="11280" width="7" style="24" bestFit="1" customWidth="1"/>
    <col min="11281" max="11281" width="23.33203125" style="24" customWidth="1"/>
    <col min="11282" max="11520" width="6.6640625" style="24"/>
    <col min="11521" max="11521" width="48.33203125" style="24" customWidth="1"/>
    <col min="11522" max="11522" width="23.88671875" style="24" customWidth="1"/>
    <col min="11523" max="11523" width="28.5546875" style="24" customWidth="1"/>
    <col min="11524" max="11524" width="20.5546875" style="24" customWidth="1"/>
    <col min="11525" max="11525" width="20.33203125" style="24" bestFit="1" customWidth="1"/>
    <col min="11526" max="11526" width="21.44140625" style="24" customWidth="1"/>
    <col min="11527" max="11527" width="20.33203125" style="24" bestFit="1" customWidth="1"/>
    <col min="11528" max="11528" width="21.33203125" style="24" customWidth="1"/>
    <col min="11529" max="11529" width="20.33203125" style="24" bestFit="1" customWidth="1"/>
    <col min="11530" max="11530" width="20.33203125" style="24" customWidth="1"/>
    <col min="11531" max="11531" width="20.33203125" style="24" bestFit="1" customWidth="1"/>
    <col min="11532" max="11532" width="19.33203125" style="24" customWidth="1"/>
    <col min="11533" max="11533" width="20.33203125" style="24" bestFit="1" customWidth="1"/>
    <col min="11534" max="11534" width="25.6640625" style="24" customWidth="1"/>
    <col min="11535" max="11535" width="26.109375" style="24" customWidth="1"/>
    <col min="11536" max="11536" width="7" style="24" bestFit="1" customWidth="1"/>
    <col min="11537" max="11537" width="23.33203125" style="24" customWidth="1"/>
    <col min="11538" max="11776" width="6.6640625" style="24"/>
    <col min="11777" max="11777" width="48.33203125" style="24" customWidth="1"/>
    <col min="11778" max="11778" width="23.88671875" style="24" customWidth="1"/>
    <col min="11779" max="11779" width="28.5546875" style="24" customWidth="1"/>
    <col min="11780" max="11780" width="20.5546875" style="24" customWidth="1"/>
    <col min="11781" max="11781" width="20.33203125" style="24" bestFit="1" customWidth="1"/>
    <col min="11782" max="11782" width="21.44140625" style="24" customWidth="1"/>
    <col min="11783" max="11783" width="20.33203125" style="24" bestFit="1" customWidth="1"/>
    <col min="11784" max="11784" width="21.33203125" style="24" customWidth="1"/>
    <col min="11785" max="11785" width="20.33203125" style="24" bestFit="1" customWidth="1"/>
    <col min="11786" max="11786" width="20.33203125" style="24" customWidth="1"/>
    <col min="11787" max="11787" width="20.33203125" style="24" bestFit="1" customWidth="1"/>
    <col min="11788" max="11788" width="19.33203125" style="24" customWidth="1"/>
    <col min="11789" max="11789" width="20.33203125" style="24" bestFit="1" customWidth="1"/>
    <col min="11790" max="11790" width="25.6640625" style="24" customWidth="1"/>
    <col min="11791" max="11791" width="26.109375" style="24" customWidth="1"/>
    <col min="11792" max="11792" width="7" style="24" bestFit="1" customWidth="1"/>
    <col min="11793" max="11793" width="23.33203125" style="24" customWidth="1"/>
    <col min="11794" max="12032" width="6.6640625" style="24"/>
    <col min="12033" max="12033" width="48.33203125" style="24" customWidth="1"/>
    <col min="12034" max="12034" width="23.88671875" style="24" customWidth="1"/>
    <col min="12035" max="12035" width="28.5546875" style="24" customWidth="1"/>
    <col min="12036" max="12036" width="20.5546875" style="24" customWidth="1"/>
    <col min="12037" max="12037" width="20.33203125" style="24" bestFit="1" customWidth="1"/>
    <col min="12038" max="12038" width="21.44140625" style="24" customWidth="1"/>
    <col min="12039" max="12039" width="20.33203125" style="24" bestFit="1" customWidth="1"/>
    <col min="12040" max="12040" width="21.33203125" style="24" customWidth="1"/>
    <col min="12041" max="12041" width="20.33203125" style="24" bestFit="1" customWidth="1"/>
    <col min="12042" max="12042" width="20.33203125" style="24" customWidth="1"/>
    <col min="12043" max="12043" width="20.33203125" style="24" bestFit="1" customWidth="1"/>
    <col min="12044" max="12044" width="19.33203125" style="24" customWidth="1"/>
    <col min="12045" max="12045" width="20.33203125" style="24" bestFit="1" customWidth="1"/>
    <col min="12046" max="12046" width="25.6640625" style="24" customWidth="1"/>
    <col min="12047" max="12047" width="26.109375" style="24" customWidth="1"/>
    <col min="12048" max="12048" width="7" style="24" bestFit="1" customWidth="1"/>
    <col min="12049" max="12049" width="23.33203125" style="24" customWidth="1"/>
    <col min="12050" max="12288" width="6.6640625" style="24"/>
    <col min="12289" max="12289" width="48.33203125" style="24" customWidth="1"/>
    <col min="12290" max="12290" width="23.88671875" style="24" customWidth="1"/>
    <col min="12291" max="12291" width="28.5546875" style="24" customWidth="1"/>
    <col min="12292" max="12292" width="20.5546875" style="24" customWidth="1"/>
    <col min="12293" max="12293" width="20.33203125" style="24" bestFit="1" customWidth="1"/>
    <col min="12294" max="12294" width="21.44140625" style="24" customWidth="1"/>
    <col min="12295" max="12295" width="20.33203125" style="24" bestFit="1" customWidth="1"/>
    <col min="12296" max="12296" width="21.33203125" style="24" customWidth="1"/>
    <col min="12297" max="12297" width="20.33203125" style="24" bestFit="1" customWidth="1"/>
    <col min="12298" max="12298" width="20.33203125" style="24" customWidth="1"/>
    <col min="12299" max="12299" width="20.33203125" style="24" bestFit="1" customWidth="1"/>
    <col min="12300" max="12300" width="19.33203125" style="24" customWidth="1"/>
    <col min="12301" max="12301" width="20.33203125" style="24" bestFit="1" customWidth="1"/>
    <col min="12302" max="12302" width="25.6640625" style="24" customWidth="1"/>
    <col min="12303" max="12303" width="26.109375" style="24" customWidth="1"/>
    <col min="12304" max="12304" width="7" style="24" bestFit="1" customWidth="1"/>
    <col min="12305" max="12305" width="23.33203125" style="24" customWidth="1"/>
    <col min="12306" max="12544" width="6.6640625" style="24"/>
    <col min="12545" max="12545" width="48.33203125" style="24" customWidth="1"/>
    <col min="12546" max="12546" width="23.88671875" style="24" customWidth="1"/>
    <col min="12547" max="12547" width="28.5546875" style="24" customWidth="1"/>
    <col min="12548" max="12548" width="20.5546875" style="24" customWidth="1"/>
    <col min="12549" max="12549" width="20.33203125" style="24" bestFit="1" customWidth="1"/>
    <col min="12550" max="12550" width="21.44140625" style="24" customWidth="1"/>
    <col min="12551" max="12551" width="20.33203125" style="24" bestFit="1" customWidth="1"/>
    <col min="12552" max="12552" width="21.33203125" style="24" customWidth="1"/>
    <col min="12553" max="12553" width="20.33203125" style="24" bestFit="1" customWidth="1"/>
    <col min="12554" max="12554" width="20.33203125" style="24" customWidth="1"/>
    <col min="12555" max="12555" width="20.33203125" style="24" bestFit="1" customWidth="1"/>
    <col min="12556" max="12556" width="19.33203125" style="24" customWidth="1"/>
    <col min="12557" max="12557" width="20.33203125" style="24" bestFit="1" customWidth="1"/>
    <col min="12558" max="12558" width="25.6640625" style="24" customWidth="1"/>
    <col min="12559" max="12559" width="26.109375" style="24" customWidth="1"/>
    <col min="12560" max="12560" width="7" style="24" bestFit="1" customWidth="1"/>
    <col min="12561" max="12561" width="23.33203125" style="24" customWidth="1"/>
    <col min="12562" max="12800" width="6.6640625" style="24"/>
    <col min="12801" max="12801" width="48.33203125" style="24" customWidth="1"/>
    <col min="12802" max="12802" width="23.88671875" style="24" customWidth="1"/>
    <col min="12803" max="12803" width="28.5546875" style="24" customWidth="1"/>
    <col min="12804" max="12804" width="20.5546875" style="24" customWidth="1"/>
    <col min="12805" max="12805" width="20.33203125" style="24" bestFit="1" customWidth="1"/>
    <col min="12806" max="12806" width="21.44140625" style="24" customWidth="1"/>
    <col min="12807" max="12807" width="20.33203125" style="24" bestFit="1" customWidth="1"/>
    <col min="12808" max="12808" width="21.33203125" style="24" customWidth="1"/>
    <col min="12809" max="12809" width="20.33203125" style="24" bestFit="1" customWidth="1"/>
    <col min="12810" max="12810" width="20.33203125" style="24" customWidth="1"/>
    <col min="12811" max="12811" width="20.33203125" style="24" bestFit="1" customWidth="1"/>
    <col min="12812" max="12812" width="19.33203125" style="24" customWidth="1"/>
    <col min="12813" max="12813" width="20.33203125" style="24" bestFit="1" customWidth="1"/>
    <col min="12814" max="12814" width="25.6640625" style="24" customWidth="1"/>
    <col min="12815" max="12815" width="26.109375" style="24" customWidth="1"/>
    <col min="12816" max="12816" width="7" style="24" bestFit="1" customWidth="1"/>
    <col min="12817" max="12817" width="23.33203125" style="24" customWidth="1"/>
    <col min="12818" max="13056" width="6.6640625" style="24"/>
    <col min="13057" max="13057" width="48.33203125" style="24" customWidth="1"/>
    <col min="13058" max="13058" width="23.88671875" style="24" customWidth="1"/>
    <col min="13059" max="13059" width="28.5546875" style="24" customWidth="1"/>
    <col min="13060" max="13060" width="20.5546875" style="24" customWidth="1"/>
    <col min="13061" max="13061" width="20.33203125" style="24" bestFit="1" customWidth="1"/>
    <col min="13062" max="13062" width="21.44140625" style="24" customWidth="1"/>
    <col min="13063" max="13063" width="20.33203125" style="24" bestFit="1" customWidth="1"/>
    <col min="13064" max="13064" width="21.33203125" style="24" customWidth="1"/>
    <col min="13065" max="13065" width="20.33203125" style="24" bestFit="1" customWidth="1"/>
    <col min="13066" max="13066" width="20.33203125" style="24" customWidth="1"/>
    <col min="13067" max="13067" width="20.33203125" style="24" bestFit="1" customWidth="1"/>
    <col min="13068" max="13068" width="19.33203125" style="24" customWidth="1"/>
    <col min="13069" max="13069" width="20.33203125" style="24" bestFit="1" customWidth="1"/>
    <col min="13070" max="13070" width="25.6640625" style="24" customWidth="1"/>
    <col min="13071" max="13071" width="26.109375" style="24" customWidth="1"/>
    <col min="13072" max="13072" width="7" style="24" bestFit="1" customWidth="1"/>
    <col min="13073" max="13073" width="23.33203125" style="24" customWidth="1"/>
    <col min="13074" max="13312" width="6.6640625" style="24"/>
    <col min="13313" max="13313" width="48.33203125" style="24" customWidth="1"/>
    <col min="13314" max="13314" width="23.88671875" style="24" customWidth="1"/>
    <col min="13315" max="13315" width="28.5546875" style="24" customWidth="1"/>
    <col min="13316" max="13316" width="20.5546875" style="24" customWidth="1"/>
    <col min="13317" max="13317" width="20.33203125" style="24" bestFit="1" customWidth="1"/>
    <col min="13318" max="13318" width="21.44140625" style="24" customWidth="1"/>
    <col min="13319" max="13319" width="20.33203125" style="24" bestFit="1" customWidth="1"/>
    <col min="13320" max="13320" width="21.33203125" style="24" customWidth="1"/>
    <col min="13321" max="13321" width="20.33203125" style="24" bestFit="1" customWidth="1"/>
    <col min="13322" max="13322" width="20.33203125" style="24" customWidth="1"/>
    <col min="13323" max="13323" width="20.33203125" style="24" bestFit="1" customWidth="1"/>
    <col min="13324" max="13324" width="19.33203125" style="24" customWidth="1"/>
    <col min="13325" max="13325" width="20.33203125" style="24" bestFit="1" customWidth="1"/>
    <col min="13326" max="13326" width="25.6640625" style="24" customWidth="1"/>
    <col min="13327" max="13327" width="26.109375" style="24" customWidth="1"/>
    <col min="13328" max="13328" width="7" style="24" bestFit="1" customWidth="1"/>
    <col min="13329" max="13329" width="23.33203125" style="24" customWidth="1"/>
    <col min="13330" max="13568" width="6.6640625" style="24"/>
    <col min="13569" max="13569" width="48.33203125" style="24" customWidth="1"/>
    <col min="13570" max="13570" width="23.88671875" style="24" customWidth="1"/>
    <col min="13571" max="13571" width="28.5546875" style="24" customWidth="1"/>
    <col min="13572" max="13572" width="20.5546875" style="24" customWidth="1"/>
    <col min="13573" max="13573" width="20.33203125" style="24" bestFit="1" customWidth="1"/>
    <col min="13574" max="13574" width="21.44140625" style="24" customWidth="1"/>
    <col min="13575" max="13575" width="20.33203125" style="24" bestFit="1" customWidth="1"/>
    <col min="13576" max="13576" width="21.33203125" style="24" customWidth="1"/>
    <col min="13577" max="13577" width="20.33203125" style="24" bestFit="1" customWidth="1"/>
    <col min="13578" max="13578" width="20.33203125" style="24" customWidth="1"/>
    <col min="13579" max="13579" width="20.33203125" style="24" bestFit="1" customWidth="1"/>
    <col min="13580" max="13580" width="19.33203125" style="24" customWidth="1"/>
    <col min="13581" max="13581" width="20.33203125" style="24" bestFit="1" customWidth="1"/>
    <col min="13582" max="13582" width="25.6640625" style="24" customWidth="1"/>
    <col min="13583" max="13583" width="26.109375" style="24" customWidth="1"/>
    <col min="13584" max="13584" width="7" style="24" bestFit="1" customWidth="1"/>
    <col min="13585" max="13585" width="23.33203125" style="24" customWidth="1"/>
    <col min="13586" max="13824" width="6.6640625" style="24"/>
    <col min="13825" max="13825" width="48.33203125" style="24" customWidth="1"/>
    <col min="13826" max="13826" width="23.88671875" style="24" customWidth="1"/>
    <col min="13827" max="13827" width="28.5546875" style="24" customWidth="1"/>
    <col min="13828" max="13828" width="20.5546875" style="24" customWidth="1"/>
    <col min="13829" max="13829" width="20.33203125" style="24" bestFit="1" customWidth="1"/>
    <col min="13830" max="13830" width="21.44140625" style="24" customWidth="1"/>
    <col min="13831" max="13831" width="20.33203125" style="24" bestFit="1" customWidth="1"/>
    <col min="13832" max="13832" width="21.33203125" style="24" customWidth="1"/>
    <col min="13833" max="13833" width="20.33203125" style="24" bestFit="1" customWidth="1"/>
    <col min="13834" max="13834" width="20.33203125" style="24" customWidth="1"/>
    <col min="13835" max="13835" width="20.33203125" style="24" bestFit="1" customWidth="1"/>
    <col min="13836" max="13836" width="19.33203125" style="24" customWidth="1"/>
    <col min="13837" max="13837" width="20.33203125" style="24" bestFit="1" customWidth="1"/>
    <col min="13838" max="13838" width="25.6640625" style="24" customWidth="1"/>
    <col min="13839" max="13839" width="26.109375" style="24" customWidth="1"/>
    <col min="13840" max="13840" width="7" style="24" bestFit="1" customWidth="1"/>
    <col min="13841" max="13841" width="23.33203125" style="24" customWidth="1"/>
    <col min="13842" max="14080" width="6.6640625" style="24"/>
    <col min="14081" max="14081" width="48.33203125" style="24" customWidth="1"/>
    <col min="14082" max="14082" width="23.88671875" style="24" customWidth="1"/>
    <col min="14083" max="14083" width="28.5546875" style="24" customWidth="1"/>
    <col min="14084" max="14084" width="20.5546875" style="24" customWidth="1"/>
    <col min="14085" max="14085" width="20.33203125" style="24" bestFit="1" customWidth="1"/>
    <col min="14086" max="14086" width="21.44140625" style="24" customWidth="1"/>
    <col min="14087" max="14087" width="20.33203125" style="24" bestFit="1" customWidth="1"/>
    <col min="14088" max="14088" width="21.33203125" style="24" customWidth="1"/>
    <col min="14089" max="14089" width="20.33203125" style="24" bestFit="1" customWidth="1"/>
    <col min="14090" max="14090" width="20.33203125" style="24" customWidth="1"/>
    <col min="14091" max="14091" width="20.33203125" style="24" bestFit="1" customWidth="1"/>
    <col min="14092" max="14092" width="19.33203125" style="24" customWidth="1"/>
    <col min="14093" max="14093" width="20.33203125" style="24" bestFit="1" customWidth="1"/>
    <col min="14094" max="14094" width="25.6640625" style="24" customWidth="1"/>
    <col min="14095" max="14095" width="26.109375" style="24" customWidth="1"/>
    <col min="14096" max="14096" width="7" style="24" bestFit="1" customWidth="1"/>
    <col min="14097" max="14097" width="23.33203125" style="24" customWidth="1"/>
    <col min="14098" max="14336" width="6.6640625" style="24"/>
    <col min="14337" max="14337" width="48.33203125" style="24" customWidth="1"/>
    <col min="14338" max="14338" width="23.88671875" style="24" customWidth="1"/>
    <col min="14339" max="14339" width="28.5546875" style="24" customWidth="1"/>
    <col min="14340" max="14340" width="20.5546875" style="24" customWidth="1"/>
    <col min="14341" max="14341" width="20.33203125" style="24" bestFit="1" customWidth="1"/>
    <col min="14342" max="14342" width="21.44140625" style="24" customWidth="1"/>
    <col min="14343" max="14343" width="20.33203125" style="24" bestFit="1" customWidth="1"/>
    <col min="14344" max="14344" width="21.33203125" style="24" customWidth="1"/>
    <col min="14345" max="14345" width="20.33203125" style="24" bestFit="1" customWidth="1"/>
    <col min="14346" max="14346" width="20.33203125" style="24" customWidth="1"/>
    <col min="14347" max="14347" width="20.33203125" style="24" bestFit="1" customWidth="1"/>
    <col min="14348" max="14348" width="19.33203125" style="24" customWidth="1"/>
    <col min="14349" max="14349" width="20.33203125" style="24" bestFit="1" customWidth="1"/>
    <col min="14350" max="14350" width="25.6640625" style="24" customWidth="1"/>
    <col min="14351" max="14351" width="26.109375" style="24" customWidth="1"/>
    <col min="14352" max="14352" width="7" style="24" bestFit="1" customWidth="1"/>
    <col min="14353" max="14353" width="23.33203125" style="24" customWidth="1"/>
    <col min="14354" max="14592" width="6.6640625" style="24"/>
    <col min="14593" max="14593" width="48.33203125" style="24" customWidth="1"/>
    <col min="14594" max="14594" width="23.88671875" style="24" customWidth="1"/>
    <col min="14595" max="14595" width="28.5546875" style="24" customWidth="1"/>
    <col min="14596" max="14596" width="20.5546875" style="24" customWidth="1"/>
    <col min="14597" max="14597" width="20.33203125" style="24" bestFit="1" customWidth="1"/>
    <col min="14598" max="14598" width="21.44140625" style="24" customWidth="1"/>
    <col min="14599" max="14599" width="20.33203125" style="24" bestFit="1" customWidth="1"/>
    <col min="14600" max="14600" width="21.33203125" style="24" customWidth="1"/>
    <col min="14601" max="14601" width="20.33203125" style="24" bestFit="1" customWidth="1"/>
    <col min="14602" max="14602" width="20.33203125" style="24" customWidth="1"/>
    <col min="14603" max="14603" width="20.33203125" style="24" bestFit="1" customWidth="1"/>
    <col min="14604" max="14604" width="19.33203125" style="24" customWidth="1"/>
    <col min="14605" max="14605" width="20.33203125" style="24" bestFit="1" customWidth="1"/>
    <col min="14606" max="14606" width="25.6640625" style="24" customWidth="1"/>
    <col min="14607" max="14607" width="26.109375" style="24" customWidth="1"/>
    <col min="14608" max="14608" width="7" style="24" bestFit="1" customWidth="1"/>
    <col min="14609" max="14609" width="23.33203125" style="24" customWidth="1"/>
    <col min="14610" max="14848" width="6.6640625" style="24"/>
    <col min="14849" max="14849" width="48.33203125" style="24" customWidth="1"/>
    <col min="14850" max="14850" width="23.88671875" style="24" customWidth="1"/>
    <col min="14851" max="14851" width="28.5546875" style="24" customWidth="1"/>
    <col min="14852" max="14852" width="20.5546875" style="24" customWidth="1"/>
    <col min="14853" max="14853" width="20.33203125" style="24" bestFit="1" customWidth="1"/>
    <col min="14854" max="14854" width="21.44140625" style="24" customWidth="1"/>
    <col min="14855" max="14855" width="20.33203125" style="24" bestFit="1" customWidth="1"/>
    <col min="14856" max="14856" width="21.33203125" style="24" customWidth="1"/>
    <col min="14857" max="14857" width="20.33203125" style="24" bestFit="1" customWidth="1"/>
    <col min="14858" max="14858" width="20.33203125" style="24" customWidth="1"/>
    <col min="14859" max="14859" width="20.33203125" style="24" bestFit="1" customWidth="1"/>
    <col min="14860" max="14860" width="19.33203125" style="24" customWidth="1"/>
    <col min="14861" max="14861" width="20.33203125" style="24" bestFit="1" customWidth="1"/>
    <col min="14862" max="14862" width="25.6640625" style="24" customWidth="1"/>
    <col min="14863" max="14863" width="26.109375" style="24" customWidth="1"/>
    <col min="14864" max="14864" width="7" style="24" bestFit="1" customWidth="1"/>
    <col min="14865" max="14865" width="23.33203125" style="24" customWidth="1"/>
    <col min="14866" max="15104" width="6.6640625" style="24"/>
    <col min="15105" max="15105" width="48.33203125" style="24" customWidth="1"/>
    <col min="15106" max="15106" width="23.88671875" style="24" customWidth="1"/>
    <col min="15107" max="15107" width="28.5546875" style="24" customWidth="1"/>
    <col min="15108" max="15108" width="20.5546875" style="24" customWidth="1"/>
    <col min="15109" max="15109" width="20.33203125" style="24" bestFit="1" customWidth="1"/>
    <col min="15110" max="15110" width="21.44140625" style="24" customWidth="1"/>
    <col min="15111" max="15111" width="20.33203125" style="24" bestFit="1" customWidth="1"/>
    <col min="15112" max="15112" width="21.33203125" style="24" customWidth="1"/>
    <col min="15113" max="15113" width="20.33203125" style="24" bestFit="1" customWidth="1"/>
    <col min="15114" max="15114" width="20.33203125" style="24" customWidth="1"/>
    <col min="15115" max="15115" width="20.33203125" style="24" bestFit="1" customWidth="1"/>
    <col min="15116" max="15116" width="19.33203125" style="24" customWidth="1"/>
    <col min="15117" max="15117" width="20.33203125" style="24" bestFit="1" customWidth="1"/>
    <col min="15118" max="15118" width="25.6640625" style="24" customWidth="1"/>
    <col min="15119" max="15119" width="26.109375" style="24" customWidth="1"/>
    <col min="15120" max="15120" width="7" style="24" bestFit="1" customWidth="1"/>
    <col min="15121" max="15121" width="23.33203125" style="24" customWidth="1"/>
    <col min="15122" max="15360" width="6.6640625" style="24"/>
    <col min="15361" max="15361" width="48.33203125" style="24" customWidth="1"/>
    <col min="15362" max="15362" width="23.88671875" style="24" customWidth="1"/>
    <col min="15363" max="15363" width="28.5546875" style="24" customWidth="1"/>
    <col min="15364" max="15364" width="20.5546875" style="24" customWidth="1"/>
    <col min="15365" max="15365" width="20.33203125" style="24" bestFit="1" customWidth="1"/>
    <col min="15366" max="15366" width="21.44140625" style="24" customWidth="1"/>
    <col min="15367" max="15367" width="20.33203125" style="24" bestFit="1" customWidth="1"/>
    <col min="15368" max="15368" width="21.33203125" style="24" customWidth="1"/>
    <col min="15369" max="15369" width="20.33203125" style="24" bestFit="1" customWidth="1"/>
    <col min="15370" max="15370" width="20.33203125" style="24" customWidth="1"/>
    <col min="15371" max="15371" width="20.33203125" style="24" bestFit="1" customWidth="1"/>
    <col min="15372" max="15372" width="19.33203125" style="24" customWidth="1"/>
    <col min="15373" max="15373" width="20.33203125" style="24" bestFit="1" customWidth="1"/>
    <col min="15374" max="15374" width="25.6640625" style="24" customWidth="1"/>
    <col min="15375" max="15375" width="26.109375" style="24" customWidth="1"/>
    <col min="15376" max="15376" width="7" style="24" bestFit="1" customWidth="1"/>
    <col min="15377" max="15377" width="23.33203125" style="24" customWidth="1"/>
    <col min="15378" max="15616" width="6.6640625" style="24"/>
    <col min="15617" max="15617" width="48.33203125" style="24" customWidth="1"/>
    <col min="15618" max="15618" width="23.88671875" style="24" customWidth="1"/>
    <col min="15619" max="15619" width="28.5546875" style="24" customWidth="1"/>
    <col min="15620" max="15620" width="20.5546875" style="24" customWidth="1"/>
    <col min="15621" max="15621" width="20.33203125" style="24" bestFit="1" customWidth="1"/>
    <col min="15622" max="15622" width="21.44140625" style="24" customWidth="1"/>
    <col min="15623" max="15623" width="20.33203125" style="24" bestFit="1" customWidth="1"/>
    <col min="15624" max="15624" width="21.33203125" style="24" customWidth="1"/>
    <col min="15625" max="15625" width="20.33203125" style="24" bestFit="1" customWidth="1"/>
    <col min="15626" max="15626" width="20.33203125" style="24" customWidth="1"/>
    <col min="15627" max="15627" width="20.33203125" style="24" bestFit="1" customWidth="1"/>
    <col min="15628" max="15628" width="19.33203125" style="24" customWidth="1"/>
    <col min="15629" max="15629" width="20.33203125" style="24" bestFit="1" customWidth="1"/>
    <col min="15630" max="15630" width="25.6640625" style="24" customWidth="1"/>
    <col min="15631" max="15631" width="26.109375" style="24" customWidth="1"/>
    <col min="15632" max="15632" width="7" style="24" bestFit="1" customWidth="1"/>
    <col min="15633" max="15633" width="23.33203125" style="24" customWidth="1"/>
    <col min="15634" max="15872" width="6.6640625" style="24"/>
    <col min="15873" max="15873" width="48.33203125" style="24" customWidth="1"/>
    <col min="15874" max="15874" width="23.88671875" style="24" customWidth="1"/>
    <col min="15875" max="15875" width="28.5546875" style="24" customWidth="1"/>
    <col min="15876" max="15876" width="20.5546875" style="24" customWidth="1"/>
    <col min="15877" max="15877" width="20.33203125" style="24" bestFit="1" customWidth="1"/>
    <col min="15878" max="15878" width="21.44140625" style="24" customWidth="1"/>
    <col min="15879" max="15879" width="20.33203125" style="24" bestFit="1" customWidth="1"/>
    <col min="15880" max="15880" width="21.33203125" style="24" customWidth="1"/>
    <col min="15881" max="15881" width="20.33203125" style="24" bestFit="1" customWidth="1"/>
    <col min="15882" max="15882" width="20.33203125" style="24" customWidth="1"/>
    <col min="15883" max="15883" width="20.33203125" style="24" bestFit="1" customWidth="1"/>
    <col min="15884" max="15884" width="19.33203125" style="24" customWidth="1"/>
    <col min="15885" max="15885" width="20.33203125" style="24" bestFit="1" customWidth="1"/>
    <col min="15886" max="15886" width="25.6640625" style="24" customWidth="1"/>
    <col min="15887" max="15887" width="26.109375" style="24" customWidth="1"/>
    <col min="15888" max="15888" width="7" style="24" bestFit="1" customWidth="1"/>
    <col min="15889" max="15889" width="23.33203125" style="24" customWidth="1"/>
    <col min="15890" max="16128" width="6.6640625" style="24"/>
    <col min="16129" max="16129" width="48.33203125" style="24" customWidth="1"/>
    <col min="16130" max="16130" width="23.88671875" style="24" customWidth="1"/>
    <col min="16131" max="16131" width="28.5546875" style="24" customWidth="1"/>
    <col min="16132" max="16132" width="20.5546875" style="24" customWidth="1"/>
    <col min="16133" max="16133" width="20.33203125" style="24" bestFit="1" customWidth="1"/>
    <col min="16134" max="16134" width="21.44140625" style="24" customWidth="1"/>
    <col min="16135" max="16135" width="20.33203125" style="24" bestFit="1" customWidth="1"/>
    <col min="16136" max="16136" width="21.33203125" style="24" customWidth="1"/>
    <col min="16137" max="16137" width="20.33203125" style="24" bestFit="1" customWidth="1"/>
    <col min="16138" max="16138" width="20.33203125" style="24" customWidth="1"/>
    <col min="16139" max="16139" width="20.33203125" style="24" bestFit="1" customWidth="1"/>
    <col min="16140" max="16140" width="19.33203125" style="24" customWidth="1"/>
    <col min="16141" max="16141" width="20.33203125" style="24" bestFit="1" customWidth="1"/>
    <col min="16142" max="16142" width="25.6640625" style="24" customWidth="1"/>
    <col min="16143" max="16143" width="26.109375" style="24" customWidth="1"/>
    <col min="16144" max="16144" width="7" style="24" bestFit="1" customWidth="1"/>
    <col min="16145" max="16145" width="23.33203125" style="24" customWidth="1"/>
    <col min="16146" max="16384" width="6.6640625" style="24"/>
  </cols>
  <sheetData>
    <row r="1" spans="1:17" x14ac:dyDescent="0.3">
      <c r="A1" s="23" t="s">
        <v>14</v>
      </c>
      <c r="F1" s="37"/>
      <c r="H1" s="37"/>
    </row>
    <row r="2" spans="1:17" x14ac:dyDescent="0.3">
      <c r="A2" s="23"/>
    </row>
    <row r="3" spans="1:17" x14ac:dyDescent="0.3">
      <c r="A3" s="58" t="s">
        <v>51</v>
      </c>
      <c r="B3" s="58" t="s">
        <v>52</v>
      </c>
      <c r="C3" s="58" t="s">
        <v>53</v>
      </c>
      <c r="D3" s="61" t="s">
        <v>54</v>
      </c>
      <c r="E3" s="61"/>
      <c r="F3" s="61"/>
      <c r="G3" s="61"/>
      <c r="H3" s="61"/>
      <c r="I3" s="61"/>
      <c r="J3" s="61"/>
      <c r="K3" s="61"/>
      <c r="L3" s="61"/>
      <c r="M3" s="61"/>
      <c r="N3" s="58" t="s">
        <v>60</v>
      </c>
      <c r="O3" s="58" t="s">
        <v>15</v>
      </c>
    </row>
    <row r="4" spans="1:17" x14ac:dyDescent="0.3">
      <c r="A4" s="59"/>
      <c r="B4" s="59"/>
      <c r="C4" s="59"/>
      <c r="D4" s="62" t="s">
        <v>55</v>
      </c>
      <c r="E4" s="63"/>
      <c r="F4" s="62" t="s">
        <v>56</v>
      </c>
      <c r="G4" s="63"/>
      <c r="H4" s="62" t="s">
        <v>57</v>
      </c>
      <c r="I4" s="63"/>
      <c r="J4" s="62" t="s">
        <v>58</v>
      </c>
      <c r="K4" s="63"/>
      <c r="L4" s="62" t="s">
        <v>59</v>
      </c>
      <c r="M4" s="63"/>
      <c r="N4" s="59"/>
      <c r="O4" s="59"/>
    </row>
    <row r="5" spans="1:17" ht="28.8" customHeight="1" x14ac:dyDescent="0.3">
      <c r="A5" s="60"/>
      <c r="B5" s="60"/>
      <c r="C5" s="60"/>
      <c r="D5" s="26" t="s">
        <v>16</v>
      </c>
      <c r="E5" s="26" t="s">
        <v>17</v>
      </c>
      <c r="F5" s="26" t="s">
        <v>18</v>
      </c>
      <c r="G5" s="26" t="s">
        <v>19</v>
      </c>
      <c r="H5" s="26" t="s">
        <v>20</v>
      </c>
      <c r="I5" s="26" t="s">
        <v>21</v>
      </c>
      <c r="J5" s="26" t="s">
        <v>22</v>
      </c>
      <c r="K5" s="26" t="s">
        <v>23</v>
      </c>
      <c r="L5" s="26" t="s">
        <v>24</v>
      </c>
      <c r="M5" s="26" t="s">
        <v>25</v>
      </c>
      <c r="N5" s="60"/>
      <c r="O5" s="60"/>
    </row>
    <row r="6" spans="1:17" x14ac:dyDescent="0.3">
      <c r="A6" s="27">
        <v>0</v>
      </c>
      <c r="B6" s="28">
        <v>1</v>
      </c>
      <c r="C6" s="28">
        <v>2</v>
      </c>
      <c r="D6" s="28">
        <v>3</v>
      </c>
      <c r="E6" s="28">
        <v>4</v>
      </c>
      <c r="F6" s="28">
        <v>5</v>
      </c>
      <c r="G6" s="28">
        <v>6</v>
      </c>
      <c r="H6" s="28">
        <v>7</v>
      </c>
      <c r="I6" s="28">
        <v>8</v>
      </c>
      <c r="J6" s="28">
        <v>9</v>
      </c>
      <c r="K6" s="28">
        <v>10</v>
      </c>
      <c r="L6" s="28">
        <v>11</v>
      </c>
      <c r="M6" s="28">
        <v>12</v>
      </c>
      <c r="N6" s="28">
        <v>13</v>
      </c>
      <c r="O6" s="28">
        <v>14</v>
      </c>
    </row>
    <row r="7" spans="1:17" s="30" customFormat="1" x14ac:dyDescent="0.3">
      <c r="A7" s="8" t="s">
        <v>36</v>
      </c>
      <c r="B7" s="31">
        <f>B8+B11+B13+B15+B17+B19+B21+B24+B26+B28+B30+B33+B36+B38+B40+B43+B46+B47</f>
        <v>486108</v>
      </c>
      <c r="C7" s="31">
        <f t="shared" ref="C7:O7" si="0">C8+C11+C13+C15+C17+C19+C21+C24+C26+C28+C30+C33+C36+C38+C40+C43+C46+C47</f>
        <v>962399</v>
      </c>
      <c r="D7" s="31">
        <f t="shared" si="0"/>
        <v>3</v>
      </c>
      <c r="E7" s="31">
        <f t="shared" si="0"/>
        <v>11</v>
      </c>
      <c r="F7" s="31">
        <f t="shared" si="0"/>
        <v>75310</v>
      </c>
      <c r="G7" s="31">
        <f t="shared" si="0"/>
        <v>37443</v>
      </c>
      <c r="H7" s="31">
        <f t="shared" si="0"/>
        <v>306096</v>
      </c>
      <c r="I7" s="31">
        <f t="shared" si="0"/>
        <v>91048</v>
      </c>
      <c r="J7" s="31">
        <f t="shared" si="0"/>
        <v>81825</v>
      </c>
      <c r="K7" s="31">
        <f t="shared" si="0"/>
        <v>30099</v>
      </c>
      <c r="L7" s="31">
        <f t="shared" si="0"/>
        <v>170</v>
      </c>
      <c r="M7" s="31">
        <f t="shared" si="0"/>
        <v>66</v>
      </c>
      <c r="N7" s="31">
        <f t="shared" si="0"/>
        <v>1246783.8</v>
      </c>
      <c r="O7" s="31">
        <f t="shared" si="0"/>
        <v>254714.05</v>
      </c>
    </row>
    <row r="8" spans="1:17" x14ac:dyDescent="0.3">
      <c r="A8" s="29" t="s">
        <v>30</v>
      </c>
      <c r="B8" s="31">
        <f>B9+B10</f>
        <v>38898</v>
      </c>
      <c r="C8" s="31">
        <f>C9+C10</f>
        <v>82547</v>
      </c>
      <c r="D8" s="31">
        <f>D9+D10</f>
        <v>0</v>
      </c>
      <c r="E8" s="31">
        <f t="shared" ref="E8:M8" si="1">E9+E10</f>
        <v>0</v>
      </c>
      <c r="F8" s="31">
        <f t="shared" si="1"/>
        <v>5723</v>
      </c>
      <c r="G8" s="31">
        <f t="shared" si="1"/>
        <v>2810</v>
      </c>
      <c r="H8" s="31">
        <f t="shared" si="1"/>
        <v>23805</v>
      </c>
      <c r="I8" s="31">
        <f t="shared" si="1"/>
        <v>7522</v>
      </c>
      <c r="J8" s="31">
        <f t="shared" si="1"/>
        <v>6729</v>
      </c>
      <c r="K8" s="31">
        <f t="shared" si="1"/>
        <v>2754</v>
      </c>
      <c r="L8" s="31">
        <f t="shared" si="1"/>
        <v>6</v>
      </c>
      <c r="M8" s="31">
        <f t="shared" si="1"/>
        <v>3</v>
      </c>
      <c r="N8" s="31">
        <f>N9+N10</f>
        <v>87783.3</v>
      </c>
      <c r="O8" s="31">
        <f>O9+O10</f>
        <v>16933</v>
      </c>
      <c r="Q8" s="32"/>
    </row>
    <row r="9" spans="1:17" x14ac:dyDescent="0.3">
      <c r="A9" s="33" t="s">
        <v>93</v>
      </c>
      <c r="B9" s="34">
        <v>9820</v>
      </c>
      <c r="C9" s="34">
        <v>23687</v>
      </c>
      <c r="D9" s="34">
        <v>0</v>
      </c>
      <c r="E9" s="34">
        <v>0</v>
      </c>
      <c r="F9" s="34">
        <v>1032</v>
      </c>
      <c r="G9" s="34">
        <v>521</v>
      </c>
      <c r="H9" s="34">
        <v>5627</v>
      </c>
      <c r="I9" s="34">
        <v>2107</v>
      </c>
      <c r="J9" s="34">
        <v>2148</v>
      </c>
      <c r="K9" s="34">
        <v>989</v>
      </c>
      <c r="L9" s="34">
        <v>1</v>
      </c>
      <c r="M9" s="34">
        <v>0</v>
      </c>
      <c r="N9" s="34">
        <v>26557</v>
      </c>
      <c r="O9" s="34">
        <v>6142</v>
      </c>
      <c r="Q9" s="32"/>
    </row>
    <row r="10" spans="1:17" x14ac:dyDescent="0.3">
      <c r="A10" s="33" t="s">
        <v>94</v>
      </c>
      <c r="B10" s="34">
        <v>29078</v>
      </c>
      <c r="C10" s="34">
        <v>58860</v>
      </c>
      <c r="D10" s="34">
        <v>0</v>
      </c>
      <c r="E10" s="34">
        <v>0</v>
      </c>
      <c r="F10" s="34">
        <v>4691</v>
      </c>
      <c r="G10" s="34">
        <v>2289</v>
      </c>
      <c r="H10" s="34">
        <v>18178</v>
      </c>
      <c r="I10" s="34">
        <v>5415</v>
      </c>
      <c r="J10" s="34">
        <v>4581</v>
      </c>
      <c r="K10" s="34">
        <v>1765</v>
      </c>
      <c r="L10" s="34">
        <v>5</v>
      </c>
      <c r="M10" s="34">
        <v>3</v>
      </c>
      <c r="N10" s="34">
        <v>61226.3</v>
      </c>
      <c r="O10" s="34">
        <v>10791</v>
      </c>
      <c r="Q10" s="32"/>
    </row>
    <row r="11" spans="1:17" x14ac:dyDescent="0.3">
      <c r="A11" s="35" t="s">
        <v>32</v>
      </c>
      <c r="B11" s="31">
        <v>29399</v>
      </c>
      <c r="C11" s="31">
        <v>63043</v>
      </c>
      <c r="D11" s="31">
        <v>0</v>
      </c>
      <c r="E11" s="31">
        <v>0</v>
      </c>
      <c r="F11" s="31">
        <v>4422</v>
      </c>
      <c r="G11" s="31">
        <v>2569</v>
      </c>
      <c r="H11" s="31">
        <v>16492</v>
      </c>
      <c r="I11" s="31">
        <v>5413</v>
      </c>
      <c r="J11" s="31">
        <v>5069</v>
      </c>
      <c r="K11" s="31">
        <v>2165</v>
      </c>
      <c r="L11" s="31">
        <v>13</v>
      </c>
      <c r="M11" s="31">
        <v>2</v>
      </c>
      <c r="N11" s="31">
        <v>74586.5</v>
      </c>
      <c r="O11" s="31">
        <v>14154.199999999999</v>
      </c>
      <c r="Q11" s="32"/>
    </row>
    <row r="12" spans="1:17" x14ac:dyDescent="0.3">
      <c r="A12" s="33" t="s">
        <v>82</v>
      </c>
      <c r="B12" s="34">
        <v>29399</v>
      </c>
      <c r="C12" s="34">
        <v>63043</v>
      </c>
      <c r="D12" s="34">
        <v>0</v>
      </c>
      <c r="E12" s="34">
        <v>0</v>
      </c>
      <c r="F12" s="34">
        <v>4422</v>
      </c>
      <c r="G12" s="34">
        <v>2569</v>
      </c>
      <c r="H12" s="34">
        <v>16492</v>
      </c>
      <c r="I12" s="34">
        <v>5413</v>
      </c>
      <c r="J12" s="34">
        <v>5069</v>
      </c>
      <c r="K12" s="34">
        <v>2165</v>
      </c>
      <c r="L12" s="34">
        <v>13</v>
      </c>
      <c r="M12" s="34">
        <v>2</v>
      </c>
      <c r="N12" s="34">
        <v>74586.5</v>
      </c>
      <c r="O12" s="34">
        <v>14154.199999999999</v>
      </c>
      <c r="Q12" s="32"/>
    </row>
    <row r="13" spans="1:17" x14ac:dyDescent="0.3">
      <c r="A13" s="29" t="s">
        <v>9</v>
      </c>
      <c r="B13" s="31">
        <v>23688</v>
      </c>
      <c r="C13" s="31">
        <v>10612</v>
      </c>
      <c r="D13" s="31">
        <v>0</v>
      </c>
      <c r="E13" s="31">
        <v>0</v>
      </c>
      <c r="F13" s="31">
        <v>4268</v>
      </c>
      <c r="G13" s="31">
        <v>2210</v>
      </c>
      <c r="H13" s="31">
        <v>14590</v>
      </c>
      <c r="I13" s="31">
        <v>4096</v>
      </c>
      <c r="J13" s="31">
        <v>3685</v>
      </c>
      <c r="K13" s="31">
        <v>1259</v>
      </c>
      <c r="L13" s="31">
        <v>5</v>
      </c>
      <c r="M13" s="31">
        <v>0</v>
      </c>
      <c r="N13" s="31">
        <v>59234.6</v>
      </c>
      <c r="O13" s="31">
        <v>14661.2</v>
      </c>
      <c r="Q13" s="32"/>
    </row>
    <row r="14" spans="1:17" x14ac:dyDescent="0.3">
      <c r="A14" s="33" t="s">
        <v>88</v>
      </c>
      <c r="B14" s="34">
        <v>23688</v>
      </c>
      <c r="C14" s="34">
        <v>10612</v>
      </c>
      <c r="D14" s="34">
        <v>0</v>
      </c>
      <c r="E14" s="34">
        <v>0</v>
      </c>
      <c r="F14" s="34">
        <v>4268</v>
      </c>
      <c r="G14" s="34">
        <v>2210</v>
      </c>
      <c r="H14" s="34">
        <v>14590</v>
      </c>
      <c r="I14" s="34">
        <v>4096</v>
      </c>
      <c r="J14" s="34">
        <v>3685</v>
      </c>
      <c r="K14" s="34">
        <v>1259</v>
      </c>
      <c r="L14" s="34">
        <v>5</v>
      </c>
      <c r="M14" s="34">
        <v>0</v>
      </c>
      <c r="N14" s="34">
        <v>59234.6</v>
      </c>
      <c r="O14" s="34">
        <v>14661.2</v>
      </c>
      <c r="Q14" s="32"/>
    </row>
    <row r="15" spans="1:17" x14ac:dyDescent="0.3">
      <c r="A15" s="29" t="s">
        <v>7</v>
      </c>
      <c r="B15" s="31">
        <v>11386</v>
      </c>
      <c r="C15" s="31">
        <v>24858</v>
      </c>
      <c r="D15" s="31">
        <v>0</v>
      </c>
      <c r="E15" s="31">
        <v>0</v>
      </c>
      <c r="F15" s="31">
        <v>1771</v>
      </c>
      <c r="G15" s="31">
        <v>721</v>
      </c>
      <c r="H15" s="31">
        <v>7045</v>
      </c>
      <c r="I15" s="31">
        <v>2218</v>
      </c>
      <c r="J15" s="31">
        <v>1964</v>
      </c>
      <c r="K15" s="31">
        <v>787</v>
      </c>
      <c r="L15" s="31">
        <v>17</v>
      </c>
      <c r="M15" s="31">
        <v>10</v>
      </c>
      <c r="N15" s="31">
        <v>31331</v>
      </c>
      <c r="O15" s="31">
        <v>6674</v>
      </c>
      <c r="Q15" s="32"/>
    </row>
    <row r="16" spans="1:17" x14ac:dyDescent="0.3">
      <c r="A16" s="33" t="s">
        <v>95</v>
      </c>
      <c r="B16" s="34">
        <v>11386</v>
      </c>
      <c r="C16" s="34">
        <v>24858</v>
      </c>
      <c r="D16" s="34">
        <v>0</v>
      </c>
      <c r="E16" s="34">
        <v>0</v>
      </c>
      <c r="F16" s="34">
        <v>1771</v>
      </c>
      <c r="G16" s="34">
        <v>721</v>
      </c>
      <c r="H16" s="34">
        <v>7045</v>
      </c>
      <c r="I16" s="34">
        <v>2218</v>
      </c>
      <c r="J16" s="34">
        <v>1964</v>
      </c>
      <c r="K16" s="34">
        <v>787</v>
      </c>
      <c r="L16" s="34">
        <v>17</v>
      </c>
      <c r="M16" s="34">
        <v>10</v>
      </c>
      <c r="N16" s="34">
        <v>31331</v>
      </c>
      <c r="O16" s="34">
        <v>6674</v>
      </c>
      <c r="Q16" s="32"/>
    </row>
    <row r="17" spans="1:17" s="25" customFormat="1" x14ac:dyDescent="0.3">
      <c r="A17" s="29" t="s">
        <v>35</v>
      </c>
      <c r="B17" s="31">
        <v>29106</v>
      </c>
      <c r="C17" s="31">
        <v>63897</v>
      </c>
      <c r="D17" s="31">
        <v>0</v>
      </c>
      <c r="E17" s="31">
        <v>0</v>
      </c>
      <c r="F17" s="31">
        <v>5296</v>
      </c>
      <c r="G17" s="31">
        <v>2691</v>
      </c>
      <c r="H17" s="31">
        <v>17653</v>
      </c>
      <c r="I17" s="31">
        <v>6151</v>
      </c>
      <c r="J17" s="31">
        <v>4664</v>
      </c>
      <c r="K17" s="31">
        <v>1965</v>
      </c>
      <c r="L17" s="31">
        <v>7</v>
      </c>
      <c r="M17" s="31">
        <v>6</v>
      </c>
      <c r="N17" s="31">
        <v>73822.8</v>
      </c>
      <c r="O17" s="31">
        <v>14206.9</v>
      </c>
      <c r="P17" s="36"/>
      <c r="Q17" s="32"/>
    </row>
    <row r="18" spans="1:17" x14ac:dyDescent="0.3">
      <c r="A18" s="33" t="s">
        <v>86</v>
      </c>
      <c r="B18" s="34">
        <v>29106</v>
      </c>
      <c r="C18" s="34">
        <v>63897</v>
      </c>
      <c r="D18" s="34">
        <v>0</v>
      </c>
      <c r="E18" s="34">
        <v>0</v>
      </c>
      <c r="F18" s="34">
        <v>5296</v>
      </c>
      <c r="G18" s="34">
        <v>2691</v>
      </c>
      <c r="H18" s="34">
        <v>17653</v>
      </c>
      <c r="I18" s="34">
        <v>6151</v>
      </c>
      <c r="J18" s="34">
        <v>4664</v>
      </c>
      <c r="K18" s="34">
        <v>1965</v>
      </c>
      <c r="L18" s="34">
        <v>7</v>
      </c>
      <c r="M18" s="34">
        <v>6</v>
      </c>
      <c r="N18" s="34">
        <v>73822.8</v>
      </c>
      <c r="O18" s="34">
        <v>14206.9</v>
      </c>
      <c r="Q18" s="32"/>
    </row>
    <row r="19" spans="1:17" x14ac:dyDescent="0.3">
      <c r="A19" s="29" t="s">
        <v>26</v>
      </c>
      <c r="B19" s="31">
        <v>39863</v>
      </c>
      <c r="C19" s="31">
        <v>94318</v>
      </c>
      <c r="D19" s="31">
        <v>1</v>
      </c>
      <c r="E19" s="31">
        <v>0</v>
      </c>
      <c r="F19" s="31">
        <v>6617</v>
      </c>
      <c r="G19" s="31">
        <v>3989</v>
      </c>
      <c r="H19" s="31">
        <v>24158</v>
      </c>
      <c r="I19" s="31">
        <v>7766</v>
      </c>
      <c r="J19" s="31">
        <v>6194</v>
      </c>
      <c r="K19" s="31">
        <v>2362</v>
      </c>
      <c r="L19" s="31">
        <v>22</v>
      </c>
      <c r="M19" s="31">
        <v>14</v>
      </c>
      <c r="N19" s="31">
        <v>108337.5</v>
      </c>
      <c r="O19" s="31">
        <v>22076.7</v>
      </c>
      <c r="Q19" s="32"/>
    </row>
    <row r="20" spans="1:17" x14ac:dyDescent="0.3">
      <c r="A20" s="33" t="s">
        <v>96</v>
      </c>
      <c r="B20" s="34">
        <v>39863</v>
      </c>
      <c r="C20" s="34">
        <v>94318</v>
      </c>
      <c r="D20" s="34">
        <v>1</v>
      </c>
      <c r="E20" s="34">
        <v>0</v>
      </c>
      <c r="F20" s="34">
        <v>6617</v>
      </c>
      <c r="G20" s="34">
        <v>3989</v>
      </c>
      <c r="H20" s="34">
        <v>24158</v>
      </c>
      <c r="I20" s="34">
        <v>7766</v>
      </c>
      <c r="J20" s="34">
        <v>6194</v>
      </c>
      <c r="K20" s="34">
        <v>2362</v>
      </c>
      <c r="L20" s="34">
        <v>22</v>
      </c>
      <c r="M20" s="34">
        <v>14</v>
      </c>
      <c r="N20" s="34">
        <v>108337.5</v>
      </c>
      <c r="O20" s="34">
        <v>22076.7</v>
      </c>
      <c r="Q20" s="32"/>
    </row>
    <row r="21" spans="1:17" x14ac:dyDescent="0.3">
      <c r="A21" s="29" t="s">
        <v>12</v>
      </c>
      <c r="B21" s="31">
        <f>B22+B23</f>
        <v>55469</v>
      </c>
      <c r="C21" s="31">
        <f>C22+C23</f>
        <v>115654</v>
      </c>
      <c r="D21" s="31">
        <f>D22+D23</f>
        <v>0</v>
      </c>
      <c r="E21" s="31">
        <f t="shared" ref="E21:M21" si="2">E22+E23</f>
        <v>0</v>
      </c>
      <c r="F21" s="31">
        <f t="shared" si="2"/>
        <v>9263</v>
      </c>
      <c r="G21" s="31">
        <f t="shared" si="2"/>
        <v>4111</v>
      </c>
      <c r="H21" s="31">
        <f t="shared" si="2"/>
        <v>34147</v>
      </c>
      <c r="I21" s="31">
        <f t="shared" si="2"/>
        <v>10349</v>
      </c>
      <c r="J21" s="31">
        <f t="shared" si="2"/>
        <v>9349</v>
      </c>
      <c r="K21" s="31">
        <f t="shared" si="2"/>
        <v>3067</v>
      </c>
      <c r="L21" s="31">
        <f t="shared" si="2"/>
        <v>7</v>
      </c>
      <c r="M21" s="31">
        <f t="shared" si="2"/>
        <v>0</v>
      </c>
      <c r="N21" s="31">
        <f>N22+N23</f>
        <v>132161</v>
      </c>
      <c r="O21" s="31">
        <f>O22+O23</f>
        <v>38208.100000000006</v>
      </c>
      <c r="Q21" s="32"/>
    </row>
    <row r="22" spans="1:17" x14ac:dyDescent="0.3">
      <c r="A22" s="33" t="s">
        <v>97</v>
      </c>
      <c r="B22" s="34">
        <v>9392</v>
      </c>
      <c r="C22" s="34">
        <v>19790</v>
      </c>
      <c r="D22" s="34">
        <v>0</v>
      </c>
      <c r="E22" s="34">
        <v>0</v>
      </c>
      <c r="F22" s="34">
        <v>1922</v>
      </c>
      <c r="G22" s="34">
        <v>914</v>
      </c>
      <c r="H22" s="34">
        <v>5146</v>
      </c>
      <c r="I22" s="34">
        <v>1656</v>
      </c>
      <c r="J22" s="34">
        <v>1698</v>
      </c>
      <c r="K22" s="34">
        <v>528</v>
      </c>
      <c r="L22" s="34">
        <v>1</v>
      </c>
      <c r="M22" s="34">
        <v>0</v>
      </c>
      <c r="N22" s="34">
        <v>21496.6</v>
      </c>
      <c r="O22" s="34">
        <v>2283.8000000000002</v>
      </c>
      <c r="Q22" s="32"/>
    </row>
    <row r="23" spans="1:17" x14ac:dyDescent="0.3">
      <c r="A23" s="33" t="s">
        <v>92</v>
      </c>
      <c r="B23" s="34">
        <v>46077</v>
      </c>
      <c r="C23" s="34">
        <v>95864</v>
      </c>
      <c r="D23" s="34">
        <v>0</v>
      </c>
      <c r="E23" s="34">
        <v>0</v>
      </c>
      <c r="F23" s="34">
        <v>7341</v>
      </c>
      <c r="G23" s="34">
        <v>3197</v>
      </c>
      <c r="H23" s="34">
        <v>29001</v>
      </c>
      <c r="I23" s="34">
        <v>8693</v>
      </c>
      <c r="J23" s="34">
        <v>7651</v>
      </c>
      <c r="K23" s="34">
        <v>2539</v>
      </c>
      <c r="L23" s="34">
        <v>6</v>
      </c>
      <c r="M23" s="34">
        <v>0</v>
      </c>
      <c r="N23" s="34">
        <v>110664.4</v>
      </c>
      <c r="O23" s="34">
        <v>35924.300000000003</v>
      </c>
      <c r="Q23" s="32"/>
    </row>
    <row r="24" spans="1:17" x14ac:dyDescent="0.3">
      <c r="A24" s="29" t="s">
        <v>31</v>
      </c>
      <c r="B24" s="31">
        <v>11920</v>
      </c>
      <c r="C24" s="31">
        <v>27909</v>
      </c>
      <c r="D24" s="31">
        <v>0</v>
      </c>
      <c r="E24" s="31">
        <v>0</v>
      </c>
      <c r="F24" s="31">
        <v>1724</v>
      </c>
      <c r="G24" s="31">
        <v>733</v>
      </c>
      <c r="H24" s="31">
        <v>7337</v>
      </c>
      <c r="I24" s="31">
        <v>1906</v>
      </c>
      <c r="J24" s="31">
        <v>2065</v>
      </c>
      <c r="K24" s="31">
        <v>725</v>
      </c>
      <c r="L24" s="31">
        <v>2</v>
      </c>
      <c r="M24" s="31">
        <v>1</v>
      </c>
      <c r="N24" s="31">
        <v>31009</v>
      </c>
      <c r="O24" s="31">
        <v>4964.6499999999996</v>
      </c>
      <c r="Q24" s="32"/>
    </row>
    <row r="25" spans="1:17" x14ac:dyDescent="0.3">
      <c r="A25" s="33" t="s">
        <v>81</v>
      </c>
      <c r="B25" s="34">
        <v>11920</v>
      </c>
      <c r="C25" s="34">
        <v>27909</v>
      </c>
      <c r="D25" s="34">
        <v>0</v>
      </c>
      <c r="E25" s="34">
        <v>0</v>
      </c>
      <c r="F25" s="34">
        <v>1724</v>
      </c>
      <c r="G25" s="34">
        <v>733</v>
      </c>
      <c r="H25" s="34">
        <v>7337</v>
      </c>
      <c r="I25" s="34">
        <v>1906</v>
      </c>
      <c r="J25" s="34">
        <v>2065</v>
      </c>
      <c r="K25" s="34">
        <v>725</v>
      </c>
      <c r="L25" s="34">
        <v>2</v>
      </c>
      <c r="M25" s="34">
        <v>1</v>
      </c>
      <c r="N25" s="34">
        <v>31009</v>
      </c>
      <c r="O25" s="34">
        <v>4964.6499999999996</v>
      </c>
      <c r="Q25" s="32"/>
    </row>
    <row r="26" spans="1:17" x14ac:dyDescent="0.3">
      <c r="A26" s="29" t="s">
        <v>10</v>
      </c>
      <c r="B26" s="31">
        <v>25734</v>
      </c>
      <c r="C26" s="31">
        <v>59485</v>
      </c>
      <c r="D26" s="31">
        <v>0</v>
      </c>
      <c r="E26" s="31">
        <v>0</v>
      </c>
      <c r="F26" s="31">
        <v>4254</v>
      </c>
      <c r="G26" s="31">
        <v>1777</v>
      </c>
      <c r="H26" s="31">
        <v>16335</v>
      </c>
      <c r="I26" s="31">
        <v>3881</v>
      </c>
      <c r="J26" s="31">
        <v>3762</v>
      </c>
      <c r="K26" s="31">
        <v>1117</v>
      </c>
      <c r="L26" s="31">
        <v>5</v>
      </c>
      <c r="M26" s="31">
        <v>0</v>
      </c>
      <c r="N26" s="31">
        <v>64675.4</v>
      </c>
      <c r="O26" s="31">
        <v>11808.5</v>
      </c>
      <c r="Q26" s="32"/>
    </row>
    <row r="27" spans="1:17" x14ac:dyDescent="0.3">
      <c r="A27" s="33" t="s">
        <v>89</v>
      </c>
      <c r="B27" s="34">
        <v>25734</v>
      </c>
      <c r="C27" s="34">
        <v>59485</v>
      </c>
      <c r="D27" s="34">
        <v>0</v>
      </c>
      <c r="E27" s="34">
        <v>0</v>
      </c>
      <c r="F27" s="34">
        <v>4254</v>
      </c>
      <c r="G27" s="34">
        <v>1777</v>
      </c>
      <c r="H27" s="34">
        <v>16335</v>
      </c>
      <c r="I27" s="34">
        <v>3881</v>
      </c>
      <c r="J27" s="34">
        <v>3762</v>
      </c>
      <c r="K27" s="34">
        <v>1117</v>
      </c>
      <c r="L27" s="34">
        <v>5</v>
      </c>
      <c r="M27" s="34">
        <v>0</v>
      </c>
      <c r="N27" s="34">
        <v>64675.4</v>
      </c>
      <c r="O27" s="34">
        <v>11808.5</v>
      </c>
      <c r="Q27" s="32"/>
    </row>
    <row r="28" spans="1:17" x14ac:dyDescent="0.3">
      <c r="A28" s="29" t="s">
        <v>11</v>
      </c>
      <c r="B28" s="31">
        <v>25194</v>
      </c>
      <c r="C28" s="31">
        <v>53156</v>
      </c>
      <c r="D28" s="31">
        <v>0</v>
      </c>
      <c r="E28" s="31">
        <v>0</v>
      </c>
      <c r="F28" s="31">
        <v>3198</v>
      </c>
      <c r="G28" s="31">
        <v>2166</v>
      </c>
      <c r="H28" s="31">
        <v>13686</v>
      </c>
      <c r="I28" s="31">
        <v>4890</v>
      </c>
      <c r="J28" s="31">
        <v>3885</v>
      </c>
      <c r="K28" s="31">
        <v>1604</v>
      </c>
      <c r="L28" s="31">
        <v>19</v>
      </c>
      <c r="M28" s="31">
        <v>1</v>
      </c>
      <c r="N28" s="31">
        <v>59649</v>
      </c>
      <c r="O28" s="31">
        <v>11663.8</v>
      </c>
      <c r="Q28" s="32"/>
    </row>
    <row r="29" spans="1:17" x14ac:dyDescent="0.3">
      <c r="A29" s="33" t="s">
        <v>90</v>
      </c>
      <c r="B29" s="34">
        <v>25194</v>
      </c>
      <c r="C29" s="34">
        <v>53156</v>
      </c>
      <c r="D29" s="34">
        <v>0</v>
      </c>
      <c r="E29" s="34">
        <v>0</v>
      </c>
      <c r="F29" s="34">
        <v>3198</v>
      </c>
      <c r="G29" s="34">
        <v>2166</v>
      </c>
      <c r="H29" s="34">
        <v>13686</v>
      </c>
      <c r="I29" s="34">
        <v>4890</v>
      </c>
      <c r="J29" s="34">
        <v>3885</v>
      </c>
      <c r="K29" s="34">
        <v>1604</v>
      </c>
      <c r="L29" s="34">
        <v>19</v>
      </c>
      <c r="M29" s="34">
        <v>1</v>
      </c>
      <c r="N29" s="34">
        <v>59649</v>
      </c>
      <c r="O29" s="34">
        <v>11663.8</v>
      </c>
      <c r="Q29" s="32"/>
    </row>
    <row r="30" spans="1:17" x14ac:dyDescent="0.3">
      <c r="A30" s="29" t="s">
        <v>34</v>
      </c>
      <c r="B30" s="31">
        <f>B31+B32</f>
        <v>30944</v>
      </c>
      <c r="C30" s="31">
        <f>C31+C32</f>
        <v>59899</v>
      </c>
      <c r="D30" s="31">
        <f>D31+D32</f>
        <v>1</v>
      </c>
      <c r="E30" s="31">
        <f t="shared" ref="E30:M30" si="3">E31+E32</f>
        <v>6</v>
      </c>
      <c r="F30" s="31">
        <f t="shared" si="3"/>
        <v>4487</v>
      </c>
      <c r="G30" s="31">
        <f t="shared" si="3"/>
        <v>2126</v>
      </c>
      <c r="H30" s="31">
        <f t="shared" si="3"/>
        <v>19787</v>
      </c>
      <c r="I30" s="31">
        <f t="shared" si="3"/>
        <v>5733</v>
      </c>
      <c r="J30" s="31">
        <f t="shared" si="3"/>
        <v>5315</v>
      </c>
      <c r="K30" s="31">
        <f t="shared" si="3"/>
        <v>1686</v>
      </c>
      <c r="L30" s="31">
        <f t="shared" si="3"/>
        <v>12</v>
      </c>
      <c r="M30" s="31">
        <f t="shared" si="3"/>
        <v>5</v>
      </c>
      <c r="N30" s="31">
        <f>N31+N32</f>
        <v>83363.700000000012</v>
      </c>
      <c r="O30" s="31">
        <f>O31+O32</f>
        <v>10960.3</v>
      </c>
      <c r="Q30" s="32"/>
    </row>
    <row r="31" spans="1:17" x14ac:dyDescent="0.3">
      <c r="A31" s="33" t="s">
        <v>84</v>
      </c>
      <c r="B31" s="34">
        <v>23487</v>
      </c>
      <c r="C31" s="34">
        <v>56072</v>
      </c>
      <c r="D31" s="34">
        <v>0</v>
      </c>
      <c r="E31" s="34">
        <v>0</v>
      </c>
      <c r="F31" s="34">
        <v>3246</v>
      </c>
      <c r="G31" s="34">
        <v>1492</v>
      </c>
      <c r="H31" s="34">
        <v>15260</v>
      </c>
      <c r="I31" s="34">
        <v>4187</v>
      </c>
      <c r="J31" s="34">
        <v>3979</v>
      </c>
      <c r="K31" s="34">
        <v>1136</v>
      </c>
      <c r="L31" s="34">
        <v>6</v>
      </c>
      <c r="M31" s="34">
        <v>3</v>
      </c>
      <c r="N31" s="34">
        <v>64183.8</v>
      </c>
      <c r="O31" s="34">
        <v>8816.1</v>
      </c>
      <c r="Q31" s="32"/>
    </row>
    <row r="32" spans="1:17" x14ac:dyDescent="0.3">
      <c r="A32" s="33" t="s">
        <v>85</v>
      </c>
      <c r="B32" s="34">
        <v>7457</v>
      </c>
      <c r="C32" s="34">
        <v>3827</v>
      </c>
      <c r="D32" s="34">
        <v>1</v>
      </c>
      <c r="E32" s="34">
        <v>6</v>
      </c>
      <c r="F32" s="34">
        <v>1241</v>
      </c>
      <c r="G32" s="34">
        <v>634</v>
      </c>
      <c r="H32" s="34">
        <v>4527</v>
      </c>
      <c r="I32" s="34">
        <v>1546</v>
      </c>
      <c r="J32" s="34">
        <v>1336</v>
      </c>
      <c r="K32" s="34">
        <v>550</v>
      </c>
      <c r="L32" s="34">
        <v>6</v>
      </c>
      <c r="M32" s="34">
        <v>2</v>
      </c>
      <c r="N32" s="34">
        <v>19179.900000000001</v>
      </c>
      <c r="O32" s="34">
        <v>2144.1999999999998</v>
      </c>
      <c r="Q32" s="32"/>
    </row>
    <row r="33" spans="1:17" x14ac:dyDescent="0.3">
      <c r="A33" s="29" t="s">
        <v>27</v>
      </c>
      <c r="B33" s="31">
        <f>B34+B35</f>
        <v>54362</v>
      </c>
      <c r="C33" s="31">
        <f>C34+C35</f>
        <v>46020</v>
      </c>
      <c r="D33" s="31">
        <f>D34+D35</f>
        <v>0</v>
      </c>
      <c r="E33" s="31">
        <f t="shared" ref="E33:M33" si="4">E34+E35</f>
        <v>0</v>
      </c>
      <c r="F33" s="31">
        <f t="shared" si="4"/>
        <v>6107</v>
      </c>
      <c r="G33" s="31">
        <f t="shared" si="4"/>
        <v>2666</v>
      </c>
      <c r="H33" s="31">
        <f t="shared" si="4"/>
        <v>36814</v>
      </c>
      <c r="I33" s="31">
        <f t="shared" si="4"/>
        <v>8422</v>
      </c>
      <c r="J33" s="31">
        <f t="shared" si="4"/>
        <v>8730</v>
      </c>
      <c r="K33" s="31">
        <f t="shared" si="4"/>
        <v>3137</v>
      </c>
      <c r="L33" s="31">
        <f t="shared" si="4"/>
        <v>4</v>
      </c>
      <c r="M33" s="31">
        <f t="shared" si="4"/>
        <v>0</v>
      </c>
      <c r="N33" s="31">
        <f>N34+N35</f>
        <v>145673.19999999998</v>
      </c>
      <c r="O33" s="31">
        <f>O34+O35</f>
        <v>25758.199999999997</v>
      </c>
      <c r="Q33" s="32"/>
    </row>
    <row r="34" spans="1:17" x14ac:dyDescent="0.3">
      <c r="A34" s="33" t="s">
        <v>98</v>
      </c>
      <c r="B34" s="34">
        <v>43100</v>
      </c>
      <c r="C34" s="34">
        <v>22454</v>
      </c>
      <c r="D34" s="34">
        <v>0</v>
      </c>
      <c r="E34" s="34">
        <v>0</v>
      </c>
      <c r="F34" s="34">
        <v>4820</v>
      </c>
      <c r="G34" s="34">
        <v>2193</v>
      </c>
      <c r="H34" s="34">
        <v>28857</v>
      </c>
      <c r="I34" s="34">
        <v>7179</v>
      </c>
      <c r="J34" s="34">
        <v>6982</v>
      </c>
      <c r="K34" s="34">
        <v>2640</v>
      </c>
      <c r="L34" s="34">
        <v>4</v>
      </c>
      <c r="M34" s="34">
        <v>0</v>
      </c>
      <c r="N34" s="34">
        <v>119845.09999999999</v>
      </c>
      <c r="O34" s="34">
        <v>23444.6</v>
      </c>
      <c r="Q34" s="32"/>
    </row>
    <row r="35" spans="1:17" x14ac:dyDescent="0.3">
      <c r="A35" s="33" t="s">
        <v>99</v>
      </c>
      <c r="B35" s="34">
        <v>11262</v>
      </c>
      <c r="C35" s="34">
        <v>23566</v>
      </c>
      <c r="D35" s="34">
        <v>0</v>
      </c>
      <c r="E35" s="34">
        <v>0</v>
      </c>
      <c r="F35" s="34">
        <v>1287</v>
      </c>
      <c r="G35" s="34">
        <v>473</v>
      </c>
      <c r="H35" s="34">
        <v>7957</v>
      </c>
      <c r="I35" s="34">
        <v>1243</v>
      </c>
      <c r="J35" s="34">
        <v>1748</v>
      </c>
      <c r="K35" s="34">
        <v>497</v>
      </c>
      <c r="L35" s="34">
        <v>0</v>
      </c>
      <c r="M35" s="34">
        <v>0</v>
      </c>
      <c r="N35" s="34">
        <v>25828.1</v>
      </c>
      <c r="O35" s="34">
        <v>2313.6</v>
      </c>
      <c r="Q35" s="32"/>
    </row>
    <row r="36" spans="1:17" x14ac:dyDescent="0.3">
      <c r="A36" s="29" t="s">
        <v>8</v>
      </c>
      <c r="B36" s="31">
        <v>13425</v>
      </c>
      <c r="C36" s="31">
        <v>28456</v>
      </c>
      <c r="D36" s="31">
        <v>0</v>
      </c>
      <c r="E36" s="31">
        <v>0</v>
      </c>
      <c r="F36" s="31">
        <v>2505</v>
      </c>
      <c r="G36" s="31">
        <v>1249</v>
      </c>
      <c r="H36" s="31">
        <v>7777</v>
      </c>
      <c r="I36" s="31">
        <v>2612</v>
      </c>
      <c r="J36" s="31">
        <v>2412</v>
      </c>
      <c r="K36" s="31">
        <v>844</v>
      </c>
      <c r="L36" s="31">
        <v>0</v>
      </c>
      <c r="M36" s="31">
        <v>0</v>
      </c>
      <c r="N36" s="31">
        <v>32890.5</v>
      </c>
      <c r="O36" s="31">
        <v>6025.5</v>
      </c>
      <c r="Q36" s="32"/>
    </row>
    <row r="37" spans="1:17" x14ac:dyDescent="0.3">
      <c r="A37" s="33" t="s">
        <v>87</v>
      </c>
      <c r="B37" s="34">
        <v>13425</v>
      </c>
      <c r="C37" s="34">
        <v>28456</v>
      </c>
      <c r="D37" s="34">
        <v>0</v>
      </c>
      <c r="E37" s="34">
        <v>0</v>
      </c>
      <c r="F37" s="34">
        <v>2505</v>
      </c>
      <c r="G37" s="34">
        <v>1249</v>
      </c>
      <c r="H37" s="34">
        <v>7777</v>
      </c>
      <c r="I37" s="34">
        <v>2612</v>
      </c>
      <c r="J37" s="34">
        <v>2412</v>
      </c>
      <c r="K37" s="34">
        <v>844</v>
      </c>
      <c r="L37" s="34">
        <v>0</v>
      </c>
      <c r="M37" s="34">
        <v>0</v>
      </c>
      <c r="N37" s="34">
        <v>32890.5</v>
      </c>
      <c r="O37" s="34">
        <v>6025.5</v>
      </c>
      <c r="Q37" s="32"/>
    </row>
    <row r="38" spans="1:17" x14ac:dyDescent="0.3">
      <c r="A38" s="35" t="s">
        <v>33</v>
      </c>
      <c r="B38" s="31">
        <v>13422</v>
      </c>
      <c r="C38" s="31">
        <v>35716</v>
      </c>
      <c r="D38" s="31">
        <v>0</v>
      </c>
      <c r="E38" s="31">
        <v>0</v>
      </c>
      <c r="F38" s="31">
        <v>1974</v>
      </c>
      <c r="G38" s="31">
        <v>1035</v>
      </c>
      <c r="H38" s="31">
        <v>9269</v>
      </c>
      <c r="I38" s="31">
        <v>2917</v>
      </c>
      <c r="J38" s="31">
        <v>3058</v>
      </c>
      <c r="K38" s="31">
        <v>1134</v>
      </c>
      <c r="L38" s="31">
        <v>24</v>
      </c>
      <c r="M38" s="31">
        <v>10</v>
      </c>
      <c r="N38" s="31">
        <v>39684.400000000001</v>
      </c>
      <c r="O38" s="31">
        <v>7290.9</v>
      </c>
      <c r="Q38" s="32"/>
    </row>
    <row r="39" spans="1:17" x14ac:dyDescent="0.3">
      <c r="A39" s="33" t="s">
        <v>83</v>
      </c>
      <c r="B39" s="34">
        <v>13422</v>
      </c>
      <c r="C39" s="34">
        <v>35716</v>
      </c>
      <c r="D39" s="34">
        <v>0</v>
      </c>
      <c r="E39" s="34">
        <v>0</v>
      </c>
      <c r="F39" s="34">
        <v>1974</v>
      </c>
      <c r="G39" s="34">
        <v>1035</v>
      </c>
      <c r="H39" s="34">
        <v>9269</v>
      </c>
      <c r="I39" s="34">
        <v>2917</v>
      </c>
      <c r="J39" s="34">
        <v>3058</v>
      </c>
      <c r="K39" s="34">
        <v>1134</v>
      </c>
      <c r="L39" s="34">
        <v>24</v>
      </c>
      <c r="M39" s="34">
        <v>10</v>
      </c>
      <c r="N39" s="34">
        <v>39684.400000000001</v>
      </c>
      <c r="O39" s="34">
        <v>7290.9</v>
      </c>
      <c r="Q39" s="32"/>
    </row>
    <row r="40" spans="1:17" x14ac:dyDescent="0.3">
      <c r="A40" s="29" t="s">
        <v>28</v>
      </c>
      <c r="B40" s="31">
        <f>B41+B42</f>
        <v>51569</v>
      </c>
      <c r="C40" s="31">
        <f>C41+C42</f>
        <v>127882</v>
      </c>
      <c r="D40" s="31">
        <f>D41+D42</f>
        <v>1</v>
      </c>
      <c r="E40" s="31">
        <f t="shared" ref="E40:M40" si="5">E41+E42</f>
        <v>4</v>
      </c>
      <c r="F40" s="31">
        <f t="shared" si="5"/>
        <v>8322</v>
      </c>
      <c r="G40" s="31">
        <f t="shared" si="5"/>
        <v>4272</v>
      </c>
      <c r="H40" s="31">
        <f t="shared" si="5"/>
        <v>34126</v>
      </c>
      <c r="I40" s="31">
        <f t="shared" si="5"/>
        <v>10349</v>
      </c>
      <c r="J40" s="31">
        <f t="shared" si="5"/>
        <v>9230</v>
      </c>
      <c r="K40" s="31">
        <f t="shared" si="5"/>
        <v>3361</v>
      </c>
      <c r="L40" s="31">
        <f t="shared" si="5"/>
        <v>11</v>
      </c>
      <c r="M40" s="31">
        <f t="shared" si="5"/>
        <v>14</v>
      </c>
      <c r="N40" s="31">
        <f>N41+N42</f>
        <v>131530.79999999999</v>
      </c>
      <c r="O40" s="31">
        <f>O41+O42</f>
        <v>21811.7</v>
      </c>
      <c r="Q40" s="32"/>
    </row>
    <row r="41" spans="1:17" x14ac:dyDescent="0.3">
      <c r="A41" s="33" t="s">
        <v>100</v>
      </c>
      <c r="B41" s="34">
        <v>18762</v>
      </c>
      <c r="C41" s="34">
        <v>38642</v>
      </c>
      <c r="D41" s="34">
        <v>0</v>
      </c>
      <c r="E41" s="34">
        <v>0</v>
      </c>
      <c r="F41" s="34">
        <v>2736</v>
      </c>
      <c r="G41" s="34">
        <v>1353</v>
      </c>
      <c r="H41" s="34">
        <v>10517</v>
      </c>
      <c r="I41" s="34">
        <v>3196</v>
      </c>
      <c r="J41" s="34">
        <v>3601</v>
      </c>
      <c r="K41" s="34">
        <v>1302</v>
      </c>
      <c r="L41" s="34">
        <v>8</v>
      </c>
      <c r="M41" s="34">
        <v>4</v>
      </c>
      <c r="N41" s="34">
        <v>40591.199999999997</v>
      </c>
      <c r="O41" s="34">
        <v>3353.2</v>
      </c>
      <c r="Q41" s="32"/>
    </row>
    <row r="42" spans="1:17" x14ac:dyDescent="0.3">
      <c r="A42" s="33" t="s">
        <v>101</v>
      </c>
      <c r="B42" s="34">
        <v>32807</v>
      </c>
      <c r="C42" s="34">
        <v>89240</v>
      </c>
      <c r="D42" s="34">
        <v>1</v>
      </c>
      <c r="E42" s="34">
        <v>4</v>
      </c>
      <c r="F42" s="34">
        <v>5586</v>
      </c>
      <c r="G42" s="34">
        <v>2919</v>
      </c>
      <c r="H42" s="34">
        <v>23609</v>
      </c>
      <c r="I42" s="34">
        <v>7153</v>
      </c>
      <c r="J42" s="34">
        <v>5629</v>
      </c>
      <c r="K42" s="34">
        <v>2059</v>
      </c>
      <c r="L42" s="34">
        <v>3</v>
      </c>
      <c r="M42" s="34">
        <v>10</v>
      </c>
      <c r="N42" s="34">
        <v>90939.6</v>
      </c>
      <c r="O42" s="34">
        <v>18458.5</v>
      </c>
      <c r="Q42" s="32"/>
    </row>
    <row r="43" spans="1:17" x14ac:dyDescent="0.3">
      <c r="A43" s="29" t="s">
        <v>29</v>
      </c>
      <c r="B43" s="31">
        <v>18468</v>
      </c>
      <c r="C43" s="31">
        <v>42212</v>
      </c>
      <c r="D43" s="31">
        <v>0</v>
      </c>
      <c r="E43" s="31">
        <v>1</v>
      </c>
      <c r="F43" s="31">
        <v>2539</v>
      </c>
      <c r="G43" s="31">
        <v>1317</v>
      </c>
      <c r="H43" s="31">
        <v>11696</v>
      </c>
      <c r="I43" s="31">
        <v>4085</v>
      </c>
      <c r="J43" s="31">
        <v>2960</v>
      </c>
      <c r="K43" s="31">
        <v>1248</v>
      </c>
      <c r="L43" s="31">
        <v>12</v>
      </c>
      <c r="M43" s="31">
        <v>0</v>
      </c>
      <c r="N43" s="31">
        <v>47706.1</v>
      </c>
      <c r="O43" s="31">
        <v>13207.4</v>
      </c>
      <c r="Q43" s="32"/>
    </row>
    <row r="44" spans="1:17" x14ac:dyDescent="0.3">
      <c r="A44" s="33" t="s">
        <v>102</v>
      </c>
      <c r="B44" s="34">
        <v>18468</v>
      </c>
      <c r="C44" s="34">
        <v>42212</v>
      </c>
      <c r="D44" s="34">
        <v>0</v>
      </c>
      <c r="E44" s="34">
        <v>1</v>
      </c>
      <c r="F44" s="34">
        <v>2539</v>
      </c>
      <c r="G44" s="34">
        <v>1317</v>
      </c>
      <c r="H44" s="34">
        <v>11696</v>
      </c>
      <c r="I44" s="34">
        <v>4085</v>
      </c>
      <c r="J44" s="34">
        <v>2960</v>
      </c>
      <c r="K44" s="34">
        <v>1248</v>
      </c>
      <c r="L44" s="34">
        <v>12</v>
      </c>
      <c r="M44" s="34">
        <v>0</v>
      </c>
      <c r="N44" s="34">
        <v>47706.1</v>
      </c>
      <c r="O44" s="34">
        <v>13207.4</v>
      </c>
      <c r="Q44" s="32"/>
    </row>
    <row r="45" spans="1:17" x14ac:dyDescent="0.3">
      <c r="A45" s="33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Q45" s="32"/>
    </row>
    <row r="46" spans="1:17" x14ac:dyDescent="0.3">
      <c r="A46" s="29" t="s">
        <v>104</v>
      </c>
      <c r="B46" s="31">
        <v>10835</v>
      </c>
      <c r="C46" s="31">
        <v>21777</v>
      </c>
      <c r="D46" s="31">
        <v>0</v>
      </c>
      <c r="E46" s="31">
        <v>0</v>
      </c>
      <c r="F46" s="31">
        <v>2461</v>
      </c>
      <c r="G46" s="31">
        <v>836</v>
      </c>
      <c r="H46" s="31">
        <v>9459</v>
      </c>
      <c r="I46" s="31">
        <v>2127</v>
      </c>
      <c r="J46" s="31">
        <v>2052</v>
      </c>
      <c r="K46" s="31">
        <v>647</v>
      </c>
      <c r="L46" s="31">
        <v>3</v>
      </c>
      <c r="M46" s="31">
        <v>0</v>
      </c>
      <c r="N46" s="31">
        <v>36136</v>
      </c>
      <c r="O46" s="31">
        <v>10935</v>
      </c>
      <c r="Q46" s="32"/>
    </row>
    <row r="47" spans="1:17" x14ac:dyDescent="0.3">
      <c r="A47" s="29" t="s">
        <v>103</v>
      </c>
      <c r="B47" s="31">
        <v>2426</v>
      </c>
      <c r="C47" s="31">
        <v>4958</v>
      </c>
      <c r="D47" s="31">
        <v>0</v>
      </c>
      <c r="E47" s="31">
        <v>0</v>
      </c>
      <c r="F47" s="31">
        <v>379</v>
      </c>
      <c r="G47" s="31">
        <v>165</v>
      </c>
      <c r="H47" s="31">
        <v>1920</v>
      </c>
      <c r="I47" s="31">
        <v>611</v>
      </c>
      <c r="J47" s="31">
        <v>702</v>
      </c>
      <c r="K47" s="31">
        <v>237</v>
      </c>
      <c r="L47" s="31">
        <v>1</v>
      </c>
      <c r="M47" s="31">
        <v>0</v>
      </c>
      <c r="N47" s="31">
        <v>7209</v>
      </c>
      <c r="O47" s="31">
        <v>3374</v>
      </c>
      <c r="Q47" s="32"/>
    </row>
    <row r="49" spans="1:27" s="1" customFormat="1" ht="17.399999999999999" x14ac:dyDescent="0.3">
      <c r="A49" s="15" t="s">
        <v>38</v>
      </c>
      <c r="B49" s="16"/>
      <c r="C49" s="17"/>
      <c r="D49" s="3"/>
      <c r="E49" s="18"/>
      <c r="F49" s="18"/>
      <c r="G49" s="19"/>
      <c r="H49" s="20"/>
      <c r="I49" s="20"/>
      <c r="J49" s="20"/>
      <c r="K49" s="21"/>
      <c r="L49" s="21"/>
    </row>
    <row r="50" spans="1:27" s="1" customFormat="1" ht="17.399999999999999" x14ac:dyDescent="0.3">
      <c r="A50" s="22" t="s">
        <v>61</v>
      </c>
      <c r="B50" s="22"/>
      <c r="C50" s="22"/>
      <c r="D50" s="22"/>
      <c r="E50" s="22"/>
      <c r="F50" s="22"/>
      <c r="G50" s="22"/>
      <c r="H50" s="22"/>
    </row>
    <row r="51" spans="1:27" s="1" customFormat="1" ht="15.6" customHeight="1" x14ac:dyDescent="0.3">
      <c r="A51" s="22" t="s">
        <v>62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1:27" s="1" customFormat="1" ht="17.399999999999999" x14ac:dyDescent="0.3">
      <c r="A52" s="22" t="s">
        <v>63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16"/>
    </row>
    <row r="53" spans="1:27" s="1" customFormat="1" x14ac:dyDescent="0.3">
      <c r="A53" s="15" t="s">
        <v>13</v>
      </c>
      <c r="B53" s="5"/>
      <c r="D53" s="2"/>
      <c r="E53" s="2"/>
      <c r="F53" s="3"/>
      <c r="G53" s="4"/>
      <c r="K53" s="16"/>
      <c r="L53" s="16"/>
    </row>
    <row r="54" spans="1:27" s="1" customFormat="1" x14ac:dyDescent="0.3">
      <c r="A54" s="22" t="s">
        <v>39</v>
      </c>
      <c r="B54" s="39"/>
      <c r="D54" s="2"/>
      <c r="E54" s="2"/>
      <c r="F54" s="3"/>
      <c r="G54" s="4"/>
      <c r="K54" s="16"/>
      <c r="L54" s="16"/>
    </row>
  </sheetData>
  <mergeCells count="11">
    <mergeCell ref="O3:O5"/>
    <mergeCell ref="D4:E4"/>
    <mergeCell ref="F4:G4"/>
    <mergeCell ref="H4:I4"/>
    <mergeCell ref="J4:K4"/>
    <mergeCell ref="L4:M4"/>
    <mergeCell ref="A3:A5"/>
    <mergeCell ref="B3:B5"/>
    <mergeCell ref="C3:C5"/>
    <mergeCell ref="D3:M3"/>
    <mergeCell ref="N3:N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Table annex_Blood donation in 2022.xlsx.xlsx</NazwaPliku>
    <Osoba xmlns="AD3641B4-23D9-4536-AF9E-7D0EADDEB824">STAT\SalwaU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A65D54E-CC07-4349-8AB3-46E8E9D15855}"/>
</file>

<file path=customXml/itemProps2.xml><?xml version="1.0" encoding="utf-8"?>
<ds:datastoreItem xmlns:ds="http://schemas.openxmlformats.org/officeDocument/2006/customXml" ds:itemID="{C970C158-EB6A-410D-B05C-A1E0F2420D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Table 1</vt:lpstr>
      <vt:lpstr>Table 2</vt:lpstr>
      <vt:lpstr>'Table 1'!_ednref1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2022-05-02T06:55:33Z</dcterms:created>
  <dcterms:modified xsi:type="dcterms:W3CDTF">2023-08-04T06:25:21Z</dcterms:modified>
</cp:coreProperties>
</file>